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on728/Documents/110-1 semester/"/>
    </mc:Choice>
  </mc:AlternateContent>
  <xr:revisionPtr revIDLastSave="0" documentId="8_{FEA335C7-4FF1-8C4C-BD5D-B238BA630B05}" xr6:coauthVersionLast="47" xr6:coauthVersionMax="47" xr10:uidLastSave="{00000000-0000-0000-0000-000000000000}"/>
  <bookViews>
    <workbookView xWindow="0" yWindow="0" windowWidth="28800" windowHeight="18000" xr2:uid="{648A5755-E8B3-4A4E-8A43-872243644874}"/>
  </bookViews>
  <sheets>
    <sheet name="作業一 效率前緣" sheetId="6" r:id="rId1"/>
    <sheet name="作業二UIRP" sheetId="11" r:id="rId2"/>
    <sheet name="作業二 PPP" sheetId="10" r:id="rId3"/>
    <sheet name="CPI資料" sheetId="9" r:id="rId4"/>
    <sheet name="股價總表" sheetId="1" r:id="rId5"/>
    <sheet name="加權指數" sheetId="8" r:id="rId6"/>
    <sheet name="單期模式 報酬率" sheetId="7" r:id="rId7"/>
    <sheet name="資通 股價" sheetId="2" r:id="rId8"/>
    <sheet name="台積電 股價" sheetId="3" r:id="rId9"/>
    <sheet name="台企銀 股價" sheetId="5" r:id="rId10"/>
    <sheet name="東和鋼鐵 股價" sheetId="4" r:id="rId11"/>
  </sheets>
  <definedNames>
    <definedName name="_xlchart.v1.0" hidden="1">作業二UIRP!$D$2:$D$27</definedName>
    <definedName name="_xlchart.v1.1" hidden="1">作業二UIRP!$E$1</definedName>
    <definedName name="_xlchart.v1.10" hidden="1">作業二UIRP!$E$1</definedName>
    <definedName name="_xlchart.v1.11" hidden="1">作業二UIRP!$E$2:$E$27</definedName>
    <definedName name="_xlchart.v1.12" hidden="1">作業二UIRP!$D$2:$D$27</definedName>
    <definedName name="_xlchart.v1.13" hidden="1">作業二UIRP!$E$1</definedName>
    <definedName name="_xlchart.v1.14" hidden="1">作業二UIRP!$E$2:$E$27</definedName>
    <definedName name="_xlchart.v1.15" hidden="1">作業二UIRP!$D$2:$D$27</definedName>
    <definedName name="_xlchart.v1.16" hidden="1">作業二UIRP!$E$1</definedName>
    <definedName name="_xlchart.v1.17" hidden="1">作業二UIRP!$E$2:$E$27</definedName>
    <definedName name="_xlchart.v1.2" hidden="1">作業二UIRP!$E$2:$E$27</definedName>
    <definedName name="_xlchart.v1.3" hidden="1">作業二UIRP!$D$2:$D$27</definedName>
    <definedName name="_xlchart.v1.4" hidden="1">作業二UIRP!$E$1</definedName>
    <definedName name="_xlchart.v1.5" hidden="1">作業二UIRP!$E$2:$E$27</definedName>
    <definedName name="_xlchart.v1.6" hidden="1">作業二UIRP!$D$2:$D$27</definedName>
    <definedName name="_xlchart.v1.7" hidden="1">作業二UIRP!$E$1</definedName>
    <definedName name="_xlchart.v1.8" hidden="1">作業二UIRP!$E$2:$E$27</definedName>
    <definedName name="_xlchart.v1.9" hidden="1">作業二UIRP!$D$2:$D$27</definedName>
    <definedName name="solver_adj" localSheetId="0" hidden="1">'作業一 效率前緣'!$N$2:$Q$2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'作業一 效率前緣'!$N$2</definedName>
    <definedName name="solver_lhs10" localSheetId="0" hidden="1">'作業一 效率前緣'!$R$2</definedName>
    <definedName name="solver_lhs2" localSheetId="0" hidden="1">'作業一 效率前緣'!$N$2</definedName>
    <definedName name="solver_lhs3" localSheetId="0" hidden="1">'作業一 效率前緣'!$N$4</definedName>
    <definedName name="solver_lhs4" localSheetId="0" hidden="1">'作業一 效率前緣'!$O$2</definedName>
    <definedName name="solver_lhs5" localSheetId="0" hidden="1">'作業一 效率前緣'!$O$2</definedName>
    <definedName name="solver_lhs6" localSheetId="0" hidden="1">'作業一 效率前緣'!$P$2</definedName>
    <definedName name="solver_lhs7" localSheetId="0" hidden="1">'作業一 效率前緣'!$P$2</definedName>
    <definedName name="solver_lhs8" localSheetId="0" hidden="1">'作業一 效率前緣'!$Q$2</definedName>
    <definedName name="solver_lhs9" localSheetId="0" hidden="1">'作業一 效率前緣'!$Q$2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10</definedName>
    <definedName name="solver_nwt" localSheetId="0" hidden="1">1</definedName>
    <definedName name="solver_opt" localSheetId="0" hidden="1">'作業一 效率前緣'!$R$2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10" localSheetId="0" hidden="1">2</definedName>
    <definedName name="solver_rel2" localSheetId="0" hidden="1">3</definedName>
    <definedName name="solver_rel3" localSheetId="0" hidden="1">2</definedName>
    <definedName name="solver_rel4" localSheetId="0" hidden="1">1</definedName>
    <definedName name="solver_rel5" localSheetId="0" hidden="1">3</definedName>
    <definedName name="solver_rel6" localSheetId="0" hidden="1">1</definedName>
    <definedName name="solver_rel7" localSheetId="0" hidden="1">3</definedName>
    <definedName name="solver_rel8" localSheetId="0" hidden="1">1</definedName>
    <definedName name="solver_rel9" localSheetId="0" hidden="1">3</definedName>
    <definedName name="solver_rhs1" localSheetId="0" hidden="1">1</definedName>
    <definedName name="solver_rhs10" localSheetId="0" hidden="1">1</definedName>
    <definedName name="solver_rhs2" localSheetId="0" hidden="1">0</definedName>
    <definedName name="solver_rhs3" localSheetId="0" hidden="1">'作業一 效率前緣'!$N$6</definedName>
    <definedName name="solver_rhs4" localSheetId="0" hidden="1">1</definedName>
    <definedName name="solver_rhs5" localSheetId="0" hidden="1">0</definedName>
    <definedName name="solver_rhs6" localSheetId="0" hidden="1">1</definedName>
    <definedName name="solver_rhs7" localSheetId="0" hidden="1">0</definedName>
    <definedName name="solver_rhs8" localSheetId="0" hidden="1">1</definedName>
    <definedName name="solver_rhs9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1" l="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" i="11"/>
  <c r="U32" i="10"/>
  <c r="J3" i="10" l="1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" i="10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" i="10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" i="10"/>
  <c r="H2" i="6"/>
  <c r="R2" i="6"/>
  <c r="I3" i="6"/>
  <c r="J3" i="6"/>
  <c r="K3" i="6"/>
  <c r="H3" i="6"/>
  <c r="C523" i="6"/>
  <c r="D523" i="6"/>
  <c r="E523" i="6"/>
  <c r="B523" i="6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2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2" i="8"/>
  <c r="N20" i="7"/>
  <c r="M20" i="7"/>
  <c r="M19" i="7"/>
  <c r="L20" i="7"/>
  <c r="L19" i="7"/>
  <c r="L18" i="7"/>
  <c r="G3" i="7" l="1"/>
  <c r="H3" i="7"/>
  <c r="I3" i="7"/>
  <c r="J3" i="7"/>
  <c r="G4" i="7"/>
  <c r="H4" i="7"/>
  <c r="I4" i="7"/>
  <c r="J4" i="7"/>
  <c r="G5" i="7"/>
  <c r="H5" i="7"/>
  <c r="I5" i="7"/>
  <c r="J5" i="7"/>
  <c r="G6" i="7"/>
  <c r="H6" i="7"/>
  <c r="I6" i="7"/>
  <c r="J6" i="7"/>
  <c r="G7" i="7"/>
  <c r="H7" i="7"/>
  <c r="I7" i="7"/>
  <c r="J7" i="7"/>
  <c r="G8" i="7"/>
  <c r="H8" i="7"/>
  <c r="I8" i="7"/>
  <c r="J8" i="7"/>
  <c r="G9" i="7"/>
  <c r="H9" i="7"/>
  <c r="I9" i="7"/>
  <c r="J9" i="7"/>
  <c r="G10" i="7"/>
  <c r="H10" i="7"/>
  <c r="I10" i="7"/>
  <c r="J10" i="7"/>
  <c r="G11" i="7"/>
  <c r="H11" i="7"/>
  <c r="I11" i="7"/>
  <c r="J11" i="7"/>
  <c r="G12" i="7"/>
  <c r="H12" i="7"/>
  <c r="I12" i="7"/>
  <c r="J12" i="7"/>
  <c r="G13" i="7"/>
  <c r="H13" i="7"/>
  <c r="I13" i="7"/>
  <c r="J13" i="7"/>
  <c r="G14" i="7"/>
  <c r="H14" i="7"/>
  <c r="I14" i="7"/>
  <c r="J14" i="7"/>
  <c r="G15" i="7"/>
  <c r="H15" i="7"/>
  <c r="I15" i="7"/>
  <c r="J15" i="7"/>
  <c r="G16" i="7"/>
  <c r="H16" i="7"/>
  <c r="I16" i="7"/>
  <c r="J16" i="7"/>
  <c r="G17" i="7"/>
  <c r="H17" i="7"/>
  <c r="I17" i="7"/>
  <c r="J17" i="7"/>
  <c r="G18" i="7"/>
  <c r="H18" i="7"/>
  <c r="I18" i="7"/>
  <c r="J18" i="7"/>
  <c r="G19" i="7"/>
  <c r="H19" i="7"/>
  <c r="I19" i="7"/>
  <c r="J19" i="7"/>
  <c r="G20" i="7"/>
  <c r="H20" i="7"/>
  <c r="I20" i="7"/>
  <c r="J20" i="7"/>
  <c r="G21" i="7"/>
  <c r="H21" i="7"/>
  <c r="I21" i="7"/>
  <c r="J21" i="7"/>
  <c r="G22" i="7"/>
  <c r="H22" i="7"/>
  <c r="I22" i="7"/>
  <c r="J22" i="7"/>
  <c r="G23" i="7"/>
  <c r="H23" i="7"/>
  <c r="I23" i="7"/>
  <c r="J23" i="7"/>
  <c r="G24" i="7"/>
  <c r="H24" i="7"/>
  <c r="I24" i="7"/>
  <c r="J24" i="7"/>
  <c r="G25" i="7"/>
  <c r="H25" i="7"/>
  <c r="I25" i="7"/>
  <c r="J25" i="7"/>
  <c r="G26" i="7"/>
  <c r="H26" i="7"/>
  <c r="I26" i="7"/>
  <c r="J26" i="7"/>
  <c r="G27" i="7"/>
  <c r="H27" i="7"/>
  <c r="I27" i="7"/>
  <c r="J27" i="7"/>
  <c r="G28" i="7"/>
  <c r="H28" i="7"/>
  <c r="I28" i="7"/>
  <c r="J28" i="7"/>
  <c r="G29" i="7"/>
  <c r="H29" i="7"/>
  <c r="I29" i="7"/>
  <c r="J29" i="7"/>
  <c r="G30" i="7"/>
  <c r="H30" i="7"/>
  <c r="I30" i="7"/>
  <c r="J30" i="7"/>
  <c r="G31" i="7"/>
  <c r="H31" i="7"/>
  <c r="I31" i="7"/>
  <c r="J31" i="7"/>
  <c r="G32" i="7"/>
  <c r="H32" i="7"/>
  <c r="I32" i="7"/>
  <c r="J32" i="7"/>
  <c r="G33" i="7"/>
  <c r="H33" i="7"/>
  <c r="I33" i="7"/>
  <c r="J33" i="7"/>
  <c r="G34" i="7"/>
  <c r="H34" i="7"/>
  <c r="I34" i="7"/>
  <c r="J34" i="7"/>
  <c r="G35" i="7"/>
  <c r="H35" i="7"/>
  <c r="I35" i="7"/>
  <c r="J35" i="7"/>
  <c r="G36" i="7"/>
  <c r="H36" i="7"/>
  <c r="I36" i="7"/>
  <c r="J36" i="7"/>
  <c r="G37" i="7"/>
  <c r="H37" i="7"/>
  <c r="I37" i="7"/>
  <c r="J37" i="7"/>
  <c r="G38" i="7"/>
  <c r="H38" i="7"/>
  <c r="I38" i="7"/>
  <c r="J38" i="7"/>
  <c r="G39" i="7"/>
  <c r="H39" i="7"/>
  <c r="I39" i="7"/>
  <c r="J39" i="7"/>
  <c r="G40" i="7"/>
  <c r="H40" i="7"/>
  <c r="I40" i="7"/>
  <c r="J40" i="7"/>
  <c r="G41" i="7"/>
  <c r="H41" i="7"/>
  <c r="I41" i="7"/>
  <c r="J41" i="7"/>
  <c r="G42" i="7"/>
  <c r="H42" i="7"/>
  <c r="I42" i="7"/>
  <c r="J42" i="7"/>
  <c r="G43" i="7"/>
  <c r="H43" i="7"/>
  <c r="I43" i="7"/>
  <c r="J43" i="7"/>
  <c r="G44" i="7"/>
  <c r="H44" i="7"/>
  <c r="I44" i="7"/>
  <c r="J44" i="7"/>
  <c r="G45" i="7"/>
  <c r="H45" i="7"/>
  <c r="I45" i="7"/>
  <c r="J45" i="7"/>
  <c r="G46" i="7"/>
  <c r="H46" i="7"/>
  <c r="I46" i="7"/>
  <c r="J46" i="7"/>
  <c r="G47" i="7"/>
  <c r="H47" i="7"/>
  <c r="I47" i="7"/>
  <c r="J47" i="7"/>
  <c r="G48" i="7"/>
  <c r="H48" i="7"/>
  <c r="I48" i="7"/>
  <c r="J48" i="7"/>
  <c r="G49" i="7"/>
  <c r="H49" i="7"/>
  <c r="I49" i="7"/>
  <c r="J49" i="7"/>
  <c r="G50" i="7"/>
  <c r="H50" i="7"/>
  <c r="I50" i="7"/>
  <c r="J50" i="7"/>
  <c r="G51" i="7"/>
  <c r="H51" i="7"/>
  <c r="I51" i="7"/>
  <c r="J51" i="7"/>
  <c r="G52" i="7"/>
  <c r="H52" i="7"/>
  <c r="I52" i="7"/>
  <c r="J52" i="7"/>
  <c r="G53" i="7"/>
  <c r="H53" i="7"/>
  <c r="I53" i="7"/>
  <c r="J53" i="7"/>
  <c r="G54" i="7"/>
  <c r="H54" i="7"/>
  <c r="I54" i="7"/>
  <c r="J54" i="7"/>
  <c r="G55" i="7"/>
  <c r="H55" i="7"/>
  <c r="I55" i="7"/>
  <c r="J55" i="7"/>
  <c r="G56" i="7"/>
  <c r="H56" i="7"/>
  <c r="I56" i="7"/>
  <c r="J56" i="7"/>
  <c r="G57" i="7"/>
  <c r="H57" i="7"/>
  <c r="I57" i="7"/>
  <c r="J57" i="7"/>
  <c r="G58" i="7"/>
  <c r="H58" i="7"/>
  <c r="I58" i="7"/>
  <c r="J58" i="7"/>
  <c r="G59" i="7"/>
  <c r="H59" i="7"/>
  <c r="I59" i="7"/>
  <c r="J59" i="7"/>
  <c r="G60" i="7"/>
  <c r="H60" i="7"/>
  <c r="I60" i="7"/>
  <c r="J60" i="7"/>
  <c r="G61" i="7"/>
  <c r="H61" i="7"/>
  <c r="I61" i="7"/>
  <c r="J61" i="7"/>
  <c r="G62" i="7"/>
  <c r="H62" i="7"/>
  <c r="I62" i="7"/>
  <c r="J62" i="7"/>
  <c r="G63" i="7"/>
  <c r="H63" i="7"/>
  <c r="I63" i="7"/>
  <c r="J63" i="7"/>
  <c r="G64" i="7"/>
  <c r="H64" i="7"/>
  <c r="I64" i="7"/>
  <c r="J64" i="7"/>
  <c r="G65" i="7"/>
  <c r="H65" i="7"/>
  <c r="I65" i="7"/>
  <c r="J65" i="7"/>
  <c r="G66" i="7"/>
  <c r="H66" i="7"/>
  <c r="I66" i="7"/>
  <c r="J66" i="7"/>
  <c r="G67" i="7"/>
  <c r="H67" i="7"/>
  <c r="I67" i="7"/>
  <c r="J67" i="7"/>
  <c r="G68" i="7"/>
  <c r="H68" i="7"/>
  <c r="I68" i="7"/>
  <c r="J68" i="7"/>
  <c r="G69" i="7"/>
  <c r="H69" i="7"/>
  <c r="I69" i="7"/>
  <c r="J69" i="7"/>
  <c r="G70" i="7"/>
  <c r="H70" i="7"/>
  <c r="I70" i="7"/>
  <c r="J70" i="7"/>
  <c r="G71" i="7"/>
  <c r="H71" i="7"/>
  <c r="I71" i="7"/>
  <c r="J71" i="7"/>
  <c r="G72" i="7"/>
  <c r="H72" i="7"/>
  <c r="I72" i="7"/>
  <c r="J72" i="7"/>
  <c r="G73" i="7"/>
  <c r="H73" i="7"/>
  <c r="I73" i="7"/>
  <c r="J73" i="7"/>
  <c r="G74" i="7"/>
  <c r="H74" i="7"/>
  <c r="I74" i="7"/>
  <c r="J74" i="7"/>
  <c r="G75" i="7"/>
  <c r="H75" i="7"/>
  <c r="I75" i="7"/>
  <c r="J75" i="7"/>
  <c r="G76" i="7"/>
  <c r="H76" i="7"/>
  <c r="I76" i="7"/>
  <c r="J76" i="7"/>
  <c r="G77" i="7"/>
  <c r="H77" i="7"/>
  <c r="I77" i="7"/>
  <c r="J77" i="7"/>
  <c r="G78" i="7"/>
  <c r="H78" i="7"/>
  <c r="I78" i="7"/>
  <c r="J78" i="7"/>
  <c r="G79" i="7"/>
  <c r="H79" i="7"/>
  <c r="I79" i="7"/>
  <c r="J79" i="7"/>
  <c r="G80" i="7"/>
  <c r="H80" i="7"/>
  <c r="I80" i="7"/>
  <c r="J80" i="7"/>
  <c r="G81" i="7"/>
  <c r="H81" i="7"/>
  <c r="I81" i="7"/>
  <c r="J81" i="7"/>
  <c r="G82" i="7"/>
  <c r="H82" i="7"/>
  <c r="I82" i="7"/>
  <c r="J82" i="7"/>
  <c r="G83" i="7"/>
  <c r="H83" i="7"/>
  <c r="I83" i="7"/>
  <c r="J83" i="7"/>
  <c r="G84" i="7"/>
  <c r="H84" i="7"/>
  <c r="I84" i="7"/>
  <c r="J84" i="7"/>
  <c r="G85" i="7"/>
  <c r="H85" i="7"/>
  <c r="I85" i="7"/>
  <c r="J85" i="7"/>
  <c r="G86" i="7"/>
  <c r="H86" i="7"/>
  <c r="I86" i="7"/>
  <c r="J86" i="7"/>
  <c r="G87" i="7"/>
  <c r="H87" i="7"/>
  <c r="I87" i="7"/>
  <c r="J87" i="7"/>
  <c r="G88" i="7"/>
  <c r="H88" i="7"/>
  <c r="I88" i="7"/>
  <c r="J88" i="7"/>
  <c r="G89" i="7"/>
  <c r="H89" i="7"/>
  <c r="I89" i="7"/>
  <c r="J89" i="7"/>
  <c r="G90" i="7"/>
  <c r="H90" i="7"/>
  <c r="I90" i="7"/>
  <c r="J90" i="7"/>
  <c r="G91" i="7"/>
  <c r="H91" i="7"/>
  <c r="I91" i="7"/>
  <c r="J91" i="7"/>
  <c r="G92" i="7"/>
  <c r="H92" i="7"/>
  <c r="I92" i="7"/>
  <c r="J92" i="7"/>
  <c r="G93" i="7"/>
  <c r="H93" i="7"/>
  <c r="I93" i="7"/>
  <c r="J93" i="7"/>
  <c r="G94" i="7"/>
  <c r="H94" i="7"/>
  <c r="I94" i="7"/>
  <c r="J94" i="7"/>
  <c r="G95" i="7"/>
  <c r="H95" i="7"/>
  <c r="I95" i="7"/>
  <c r="J95" i="7"/>
  <c r="G96" i="7"/>
  <c r="H96" i="7"/>
  <c r="I96" i="7"/>
  <c r="J96" i="7"/>
  <c r="G97" i="7"/>
  <c r="H97" i="7"/>
  <c r="I97" i="7"/>
  <c r="J97" i="7"/>
  <c r="G98" i="7"/>
  <c r="H98" i="7"/>
  <c r="I98" i="7"/>
  <c r="J98" i="7"/>
  <c r="G99" i="7"/>
  <c r="H99" i="7"/>
  <c r="I99" i="7"/>
  <c r="J99" i="7"/>
  <c r="G100" i="7"/>
  <c r="H100" i="7"/>
  <c r="I100" i="7"/>
  <c r="J100" i="7"/>
  <c r="G101" i="7"/>
  <c r="H101" i="7"/>
  <c r="I101" i="7"/>
  <c r="J101" i="7"/>
  <c r="G102" i="7"/>
  <c r="H102" i="7"/>
  <c r="I102" i="7"/>
  <c r="J102" i="7"/>
  <c r="G103" i="7"/>
  <c r="H103" i="7"/>
  <c r="I103" i="7"/>
  <c r="J103" i="7"/>
  <c r="G104" i="7"/>
  <c r="H104" i="7"/>
  <c r="I104" i="7"/>
  <c r="J104" i="7"/>
  <c r="G105" i="7"/>
  <c r="H105" i="7"/>
  <c r="I105" i="7"/>
  <c r="J105" i="7"/>
  <c r="G106" i="7"/>
  <c r="H106" i="7"/>
  <c r="I106" i="7"/>
  <c r="J106" i="7"/>
  <c r="G107" i="7"/>
  <c r="H107" i="7"/>
  <c r="I107" i="7"/>
  <c r="J107" i="7"/>
  <c r="G108" i="7"/>
  <c r="H108" i="7"/>
  <c r="I108" i="7"/>
  <c r="J108" i="7"/>
  <c r="G109" i="7"/>
  <c r="H109" i="7"/>
  <c r="I109" i="7"/>
  <c r="J109" i="7"/>
  <c r="G110" i="7"/>
  <c r="H110" i="7"/>
  <c r="I110" i="7"/>
  <c r="J110" i="7"/>
  <c r="G111" i="7"/>
  <c r="H111" i="7"/>
  <c r="I111" i="7"/>
  <c r="J111" i="7"/>
  <c r="G112" i="7"/>
  <c r="H112" i="7"/>
  <c r="I112" i="7"/>
  <c r="J112" i="7"/>
  <c r="G113" i="7"/>
  <c r="H113" i="7"/>
  <c r="I113" i="7"/>
  <c r="J113" i="7"/>
  <c r="G114" i="7"/>
  <c r="H114" i="7"/>
  <c r="I114" i="7"/>
  <c r="J114" i="7"/>
  <c r="G115" i="7"/>
  <c r="H115" i="7"/>
  <c r="I115" i="7"/>
  <c r="J115" i="7"/>
  <c r="G116" i="7"/>
  <c r="H116" i="7"/>
  <c r="I116" i="7"/>
  <c r="J116" i="7"/>
  <c r="G117" i="7"/>
  <c r="H117" i="7"/>
  <c r="I117" i="7"/>
  <c r="J117" i="7"/>
  <c r="G118" i="7"/>
  <c r="H118" i="7"/>
  <c r="I118" i="7"/>
  <c r="J118" i="7"/>
  <c r="G119" i="7"/>
  <c r="H119" i="7"/>
  <c r="I119" i="7"/>
  <c r="J119" i="7"/>
  <c r="G120" i="7"/>
  <c r="H120" i="7"/>
  <c r="I120" i="7"/>
  <c r="J120" i="7"/>
  <c r="G121" i="7"/>
  <c r="H121" i="7"/>
  <c r="I121" i="7"/>
  <c r="J121" i="7"/>
  <c r="G122" i="7"/>
  <c r="H122" i="7"/>
  <c r="I122" i="7"/>
  <c r="J122" i="7"/>
  <c r="G123" i="7"/>
  <c r="H123" i="7"/>
  <c r="I123" i="7"/>
  <c r="J123" i="7"/>
  <c r="G124" i="7"/>
  <c r="H124" i="7"/>
  <c r="I124" i="7"/>
  <c r="J124" i="7"/>
  <c r="G125" i="7"/>
  <c r="H125" i="7"/>
  <c r="I125" i="7"/>
  <c r="J125" i="7"/>
  <c r="G126" i="7"/>
  <c r="H126" i="7"/>
  <c r="I126" i="7"/>
  <c r="J126" i="7"/>
  <c r="G127" i="7"/>
  <c r="H127" i="7"/>
  <c r="I127" i="7"/>
  <c r="J127" i="7"/>
  <c r="G128" i="7"/>
  <c r="H128" i="7"/>
  <c r="I128" i="7"/>
  <c r="J128" i="7"/>
  <c r="G129" i="7"/>
  <c r="H129" i="7"/>
  <c r="I129" i="7"/>
  <c r="J129" i="7"/>
  <c r="G130" i="7"/>
  <c r="H130" i="7"/>
  <c r="I130" i="7"/>
  <c r="J130" i="7"/>
  <c r="G131" i="7"/>
  <c r="H131" i="7"/>
  <c r="I131" i="7"/>
  <c r="J131" i="7"/>
  <c r="G132" i="7"/>
  <c r="H132" i="7"/>
  <c r="I132" i="7"/>
  <c r="J132" i="7"/>
  <c r="G133" i="7"/>
  <c r="H133" i="7"/>
  <c r="I133" i="7"/>
  <c r="J133" i="7"/>
  <c r="G134" i="7"/>
  <c r="H134" i="7"/>
  <c r="I134" i="7"/>
  <c r="J134" i="7"/>
  <c r="G135" i="7"/>
  <c r="H135" i="7"/>
  <c r="I135" i="7"/>
  <c r="J135" i="7"/>
  <c r="G136" i="7"/>
  <c r="H136" i="7"/>
  <c r="I136" i="7"/>
  <c r="J136" i="7"/>
  <c r="G137" i="7"/>
  <c r="H137" i="7"/>
  <c r="I137" i="7"/>
  <c r="J137" i="7"/>
  <c r="G138" i="7"/>
  <c r="H138" i="7"/>
  <c r="I138" i="7"/>
  <c r="J138" i="7"/>
  <c r="G139" i="7"/>
  <c r="H139" i="7"/>
  <c r="I139" i="7"/>
  <c r="J139" i="7"/>
  <c r="G140" i="7"/>
  <c r="H140" i="7"/>
  <c r="I140" i="7"/>
  <c r="J140" i="7"/>
  <c r="G141" i="7"/>
  <c r="H141" i="7"/>
  <c r="I141" i="7"/>
  <c r="J141" i="7"/>
  <c r="G142" i="7"/>
  <c r="H142" i="7"/>
  <c r="I142" i="7"/>
  <c r="J142" i="7"/>
  <c r="G143" i="7"/>
  <c r="H143" i="7"/>
  <c r="I143" i="7"/>
  <c r="J143" i="7"/>
  <c r="G144" i="7"/>
  <c r="H144" i="7"/>
  <c r="I144" i="7"/>
  <c r="J144" i="7"/>
  <c r="G145" i="7"/>
  <c r="H145" i="7"/>
  <c r="I145" i="7"/>
  <c r="J145" i="7"/>
  <c r="G146" i="7"/>
  <c r="H146" i="7"/>
  <c r="I146" i="7"/>
  <c r="J146" i="7"/>
  <c r="G147" i="7"/>
  <c r="H147" i="7"/>
  <c r="I147" i="7"/>
  <c r="J147" i="7"/>
  <c r="G148" i="7"/>
  <c r="H148" i="7"/>
  <c r="I148" i="7"/>
  <c r="J148" i="7"/>
  <c r="G149" i="7"/>
  <c r="H149" i="7"/>
  <c r="I149" i="7"/>
  <c r="J149" i="7"/>
  <c r="G150" i="7"/>
  <c r="H150" i="7"/>
  <c r="I150" i="7"/>
  <c r="J150" i="7"/>
  <c r="G151" i="7"/>
  <c r="H151" i="7"/>
  <c r="I151" i="7"/>
  <c r="J151" i="7"/>
  <c r="G152" i="7"/>
  <c r="H152" i="7"/>
  <c r="I152" i="7"/>
  <c r="J152" i="7"/>
  <c r="G153" i="7"/>
  <c r="H153" i="7"/>
  <c r="I153" i="7"/>
  <c r="J153" i="7"/>
  <c r="G154" i="7"/>
  <c r="H154" i="7"/>
  <c r="I154" i="7"/>
  <c r="J154" i="7"/>
  <c r="G155" i="7"/>
  <c r="H155" i="7"/>
  <c r="I155" i="7"/>
  <c r="J155" i="7"/>
  <c r="G156" i="7"/>
  <c r="H156" i="7"/>
  <c r="I156" i="7"/>
  <c r="J156" i="7"/>
  <c r="G157" i="7"/>
  <c r="H157" i="7"/>
  <c r="I157" i="7"/>
  <c r="J157" i="7"/>
  <c r="G158" i="7"/>
  <c r="H158" i="7"/>
  <c r="I158" i="7"/>
  <c r="J158" i="7"/>
  <c r="G159" i="7"/>
  <c r="H159" i="7"/>
  <c r="I159" i="7"/>
  <c r="J159" i="7"/>
  <c r="G160" i="7"/>
  <c r="H160" i="7"/>
  <c r="I160" i="7"/>
  <c r="J160" i="7"/>
  <c r="G161" i="7"/>
  <c r="H161" i="7"/>
  <c r="I161" i="7"/>
  <c r="J161" i="7"/>
  <c r="G162" i="7"/>
  <c r="H162" i="7"/>
  <c r="I162" i="7"/>
  <c r="J162" i="7"/>
  <c r="G163" i="7"/>
  <c r="H163" i="7"/>
  <c r="I163" i="7"/>
  <c r="J163" i="7"/>
  <c r="G164" i="7"/>
  <c r="H164" i="7"/>
  <c r="I164" i="7"/>
  <c r="J164" i="7"/>
  <c r="G165" i="7"/>
  <c r="H165" i="7"/>
  <c r="I165" i="7"/>
  <c r="J165" i="7"/>
  <c r="G166" i="7"/>
  <c r="H166" i="7"/>
  <c r="I166" i="7"/>
  <c r="J166" i="7"/>
  <c r="G167" i="7"/>
  <c r="H167" i="7"/>
  <c r="I167" i="7"/>
  <c r="J167" i="7"/>
  <c r="G168" i="7"/>
  <c r="H168" i="7"/>
  <c r="I168" i="7"/>
  <c r="J168" i="7"/>
  <c r="G169" i="7"/>
  <c r="H169" i="7"/>
  <c r="I169" i="7"/>
  <c r="J169" i="7"/>
  <c r="G170" i="7"/>
  <c r="H170" i="7"/>
  <c r="I170" i="7"/>
  <c r="J170" i="7"/>
  <c r="G171" i="7"/>
  <c r="H171" i="7"/>
  <c r="I171" i="7"/>
  <c r="J171" i="7"/>
  <c r="G172" i="7"/>
  <c r="H172" i="7"/>
  <c r="I172" i="7"/>
  <c r="J172" i="7"/>
  <c r="G173" i="7"/>
  <c r="H173" i="7"/>
  <c r="I173" i="7"/>
  <c r="J173" i="7"/>
  <c r="G174" i="7"/>
  <c r="H174" i="7"/>
  <c r="I174" i="7"/>
  <c r="J174" i="7"/>
  <c r="G175" i="7"/>
  <c r="H175" i="7"/>
  <c r="I175" i="7"/>
  <c r="J175" i="7"/>
  <c r="G176" i="7"/>
  <c r="H176" i="7"/>
  <c r="I176" i="7"/>
  <c r="J176" i="7"/>
  <c r="G177" i="7"/>
  <c r="H177" i="7"/>
  <c r="I177" i="7"/>
  <c r="J177" i="7"/>
  <c r="G178" i="7"/>
  <c r="H178" i="7"/>
  <c r="I178" i="7"/>
  <c r="J178" i="7"/>
  <c r="G179" i="7"/>
  <c r="H179" i="7"/>
  <c r="I179" i="7"/>
  <c r="J179" i="7"/>
  <c r="G180" i="7"/>
  <c r="H180" i="7"/>
  <c r="I180" i="7"/>
  <c r="J180" i="7"/>
  <c r="G181" i="7"/>
  <c r="H181" i="7"/>
  <c r="I181" i="7"/>
  <c r="J181" i="7"/>
  <c r="G182" i="7"/>
  <c r="H182" i="7"/>
  <c r="I182" i="7"/>
  <c r="J182" i="7"/>
  <c r="G183" i="7"/>
  <c r="H183" i="7"/>
  <c r="I183" i="7"/>
  <c r="J183" i="7"/>
  <c r="G184" i="7"/>
  <c r="H184" i="7"/>
  <c r="I184" i="7"/>
  <c r="J184" i="7"/>
  <c r="G185" i="7"/>
  <c r="H185" i="7"/>
  <c r="I185" i="7"/>
  <c r="J185" i="7"/>
  <c r="G186" i="7"/>
  <c r="H186" i="7"/>
  <c r="I186" i="7"/>
  <c r="J186" i="7"/>
  <c r="G187" i="7"/>
  <c r="H187" i="7"/>
  <c r="I187" i="7"/>
  <c r="J187" i="7"/>
  <c r="G188" i="7"/>
  <c r="H188" i="7"/>
  <c r="I188" i="7"/>
  <c r="J188" i="7"/>
  <c r="G189" i="7"/>
  <c r="H189" i="7"/>
  <c r="I189" i="7"/>
  <c r="J189" i="7"/>
  <c r="G190" i="7"/>
  <c r="H190" i="7"/>
  <c r="I190" i="7"/>
  <c r="J190" i="7"/>
  <c r="G191" i="7"/>
  <c r="H191" i="7"/>
  <c r="I191" i="7"/>
  <c r="J191" i="7"/>
  <c r="G192" i="7"/>
  <c r="H192" i="7"/>
  <c r="I192" i="7"/>
  <c r="J192" i="7"/>
  <c r="G193" i="7"/>
  <c r="H193" i="7"/>
  <c r="I193" i="7"/>
  <c r="J193" i="7"/>
  <c r="G194" i="7"/>
  <c r="H194" i="7"/>
  <c r="I194" i="7"/>
  <c r="J194" i="7"/>
  <c r="G195" i="7"/>
  <c r="H195" i="7"/>
  <c r="I195" i="7"/>
  <c r="J195" i="7"/>
  <c r="G196" i="7"/>
  <c r="H196" i="7"/>
  <c r="I196" i="7"/>
  <c r="J196" i="7"/>
  <c r="G197" i="7"/>
  <c r="H197" i="7"/>
  <c r="I197" i="7"/>
  <c r="J197" i="7"/>
  <c r="G198" i="7"/>
  <c r="H198" i="7"/>
  <c r="I198" i="7"/>
  <c r="J198" i="7"/>
  <c r="G199" i="7"/>
  <c r="H199" i="7"/>
  <c r="I199" i="7"/>
  <c r="J199" i="7"/>
  <c r="G200" i="7"/>
  <c r="H200" i="7"/>
  <c r="I200" i="7"/>
  <c r="J200" i="7"/>
  <c r="G201" i="7"/>
  <c r="H201" i="7"/>
  <c r="I201" i="7"/>
  <c r="J201" i="7"/>
  <c r="G202" i="7"/>
  <c r="H202" i="7"/>
  <c r="I202" i="7"/>
  <c r="J202" i="7"/>
  <c r="G203" i="7"/>
  <c r="H203" i="7"/>
  <c r="I203" i="7"/>
  <c r="J203" i="7"/>
  <c r="G204" i="7"/>
  <c r="H204" i="7"/>
  <c r="I204" i="7"/>
  <c r="J204" i="7"/>
  <c r="G205" i="7"/>
  <c r="H205" i="7"/>
  <c r="I205" i="7"/>
  <c r="J205" i="7"/>
  <c r="G206" i="7"/>
  <c r="H206" i="7"/>
  <c r="I206" i="7"/>
  <c r="J206" i="7"/>
  <c r="G207" i="7"/>
  <c r="H207" i="7"/>
  <c r="I207" i="7"/>
  <c r="J207" i="7"/>
  <c r="G208" i="7"/>
  <c r="H208" i="7"/>
  <c r="I208" i="7"/>
  <c r="J208" i="7"/>
  <c r="G209" i="7"/>
  <c r="H209" i="7"/>
  <c r="I209" i="7"/>
  <c r="J209" i="7"/>
  <c r="G210" i="7"/>
  <c r="H210" i="7"/>
  <c r="I210" i="7"/>
  <c r="J210" i="7"/>
  <c r="G211" i="7"/>
  <c r="H211" i="7"/>
  <c r="I211" i="7"/>
  <c r="J211" i="7"/>
  <c r="G212" i="7"/>
  <c r="H212" i="7"/>
  <c r="I212" i="7"/>
  <c r="J212" i="7"/>
  <c r="G213" i="7"/>
  <c r="H213" i="7"/>
  <c r="I213" i="7"/>
  <c r="J213" i="7"/>
  <c r="G214" i="7"/>
  <c r="H214" i="7"/>
  <c r="I214" i="7"/>
  <c r="J214" i="7"/>
  <c r="G215" i="7"/>
  <c r="H215" i="7"/>
  <c r="I215" i="7"/>
  <c r="J215" i="7"/>
  <c r="G216" i="7"/>
  <c r="H216" i="7"/>
  <c r="I216" i="7"/>
  <c r="J216" i="7"/>
  <c r="G217" i="7"/>
  <c r="H217" i="7"/>
  <c r="I217" i="7"/>
  <c r="J217" i="7"/>
  <c r="G218" i="7"/>
  <c r="H218" i="7"/>
  <c r="I218" i="7"/>
  <c r="J218" i="7"/>
  <c r="G219" i="7"/>
  <c r="H219" i="7"/>
  <c r="I219" i="7"/>
  <c r="J219" i="7"/>
  <c r="G220" i="7"/>
  <c r="H220" i="7"/>
  <c r="I220" i="7"/>
  <c r="J220" i="7"/>
  <c r="G221" i="7"/>
  <c r="H221" i="7"/>
  <c r="I221" i="7"/>
  <c r="J221" i="7"/>
  <c r="G222" i="7"/>
  <c r="H222" i="7"/>
  <c r="I222" i="7"/>
  <c r="J222" i="7"/>
  <c r="G223" i="7"/>
  <c r="H223" i="7"/>
  <c r="I223" i="7"/>
  <c r="J223" i="7"/>
  <c r="G224" i="7"/>
  <c r="H224" i="7"/>
  <c r="I224" i="7"/>
  <c r="J224" i="7"/>
  <c r="G225" i="7"/>
  <c r="H225" i="7"/>
  <c r="I225" i="7"/>
  <c r="J225" i="7"/>
  <c r="G226" i="7"/>
  <c r="H226" i="7"/>
  <c r="I226" i="7"/>
  <c r="J226" i="7"/>
  <c r="G227" i="7"/>
  <c r="H227" i="7"/>
  <c r="I227" i="7"/>
  <c r="J227" i="7"/>
  <c r="G228" i="7"/>
  <c r="H228" i="7"/>
  <c r="I228" i="7"/>
  <c r="J228" i="7"/>
  <c r="G229" i="7"/>
  <c r="H229" i="7"/>
  <c r="I229" i="7"/>
  <c r="J229" i="7"/>
  <c r="G230" i="7"/>
  <c r="H230" i="7"/>
  <c r="I230" i="7"/>
  <c r="J230" i="7"/>
  <c r="G231" i="7"/>
  <c r="H231" i="7"/>
  <c r="I231" i="7"/>
  <c r="J231" i="7"/>
  <c r="G232" i="7"/>
  <c r="H232" i="7"/>
  <c r="I232" i="7"/>
  <c r="J232" i="7"/>
  <c r="G233" i="7"/>
  <c r="H233" i="7"/>
  <c r="I233" i="7"/>
  <c r="J233" i="7"/>
  <c r="G234" i="7"/>
  <c r="H234" i="7"/>
  <c r="I234" i="7"/>
  <c r="J234" i="7"/>
  <c r="G235" i="7"/>
  <c r="H235" i="7"/>
  <c r="I235" i="7"/>
  <c r="J235" i="7"/>
  <c r="G236" i="7"/>
  <c r="H236" i="7"/>
  <c r="I236" i="7"/>
  <c r="J236" i="7"/>
  <c r="G237" i="7"/>
  <c r="H237" i="7"/>
  <c r="I237" i="7"/>
  <c r="J237" i="7"/>
  <c r="G238" i="7"/>
  <c r="H238" i="7"/>
  <c r="I238" i="7"/>
  <c r="J238" i="7"/>
  <c r="G239" i="7"/>
  <c r="H239" i="7"/>
  <c r="I239" i="7"/>
  <c r="J239" i="7"/>
  <c r="G240" i="7"/>
  <c r="H240" i="7"/>
  <c r="I240" i="7"/>
  <c r="J240" i="7"/>
  <c r="G241" i="7"/>
  <c r="H241" i="7"/>
  <c r="I241" i="7"/>
  <c r="J241" i="7"/>
  <c r="G242" i="7"/>
  <c r="H242" i="7"/>
  <c r="I242" i="7"/>
  <c r="J242" i="7"/>
  <c r="G243" i="7"/>
  <c r="H243" i="7"/>
  <c r="I243" i="7"/>
  <c r="J243" i="7"/>
  <c r="G244" i="7"/>
  <c r="H244" i="7"/>
  <c r="I244" i="7"/>
  <c r="J244" i="7"/>
  <c r="G245" i="7"/>
  <c r="H245" i="7"/>
  <c r="I245" i="7"/>
  <c r="J245" i="7"/>
  <c r="G246" i="7"/>
  <c r="H246" i="7"/>
  <c r="I246" i="7"/>
  <c r="J246" i="7"/>
  <c r="G247" i="7"/>
  <c r="H247" i="7"/>
  <c r="I247" i="7"/>
  <c r="J247" i="7"/>
  <c r="G248" i="7"/>
  <c r="H248" i="7"/>
  <c r="I248" i="7"/>
  <c r="J248" i="7"/>
  <c r="G249" i="7"/>
  <c r="H249" i="7"/>
  <c r="I249" i="7"/>
  <c r="J249" i="7"/>
  <c r="G250" i="7"/>
  <c r="H250" i="7"/>
  <c r="I250" i="7"/>
  <c r="J250" i="7"/>
  <c r="G251" i="7"/>
  <c r="H251" i="7"/>
  <c r="I251" i="7"/>
  <c r="J251" i="7"/>
  <c r="G252" i="7"/>
  <c r="H252" i="7"/>
  <c r="I252" i="7"/>
  <c r="J252" i="7"/>
  <c r="G253" i="7"/>
  <c r="H253" i="7"/>
  <c r="I253" i="7"/>
  <c r="J253" i="7"/>
  <c r="G254" i="7"/>
  <c r="H254" i="7"/>
  <c r="I254" i="7"/>
  <c r="J254" i="7"/>
  <c r="G255" i="7"/>
  <c r="H255" i="7"/>
  <c r="I255" i="7"/>
  <c r="J255" i="7"/>
  <c r="G256" i="7"/>
  <c r="H256" i="7"/>
  <c r="I256" i="7"/>
  <c r="J256" i="7"/>
  <c r="G257" i="7"/>
  <c r="H257" i="7"/>
  <c r="I257" i="7"/>
  <c r="J257" i="7"/>
  <c r="G258" i="7"/>
  <c r="H258" i="7"/>
  <c r="I258" i="7"/>
  <c r="J258" i="7"/>
  <c r="G259" i="7"/>
  <c r="H259" i="7"/>
  <c r="I259" i="7"/>
  <c r="J259" i="7"/>
  <c r="G260" i="7"/>
  <c r="H260" i="7"/>
  <c r="I260" i="7"/>
  <c r="J260" i="7"/>
  <c r="G261" i="7"/>
  <c r="H261" i="7"/>
  <c r="I261" i="7"/>
  <c r="J261" i="7"/>
  <c r="G262" i="7"/>
  <c r="H262" i="7"/>
  <c r="I262" i="7"/>
  <c r="J262" i="7"/>
  <c r="G263" i="7"/>
  <c r="H263" i="7"/>
  <c r="I263" i="7"/>
  <c r="J263" i="7"/>
  <c r="G264" i="7"/>
  <c r="H264" i="7"/>
  <c r="I264" i="7"/>
  <c r="J264" i="7"/>
  <c r="G265" i="7"/>
  <c r="H265" i="7"/>
  <c r="I265" i="7"/>
  <c r="J265" i="7"/>
  <c r="G266" i="7"/>
  <c r="H266" i="7"/>
  <c r="I266" i="7"/>
  <c r="J266" i="7"/>
  <c r="G267" i="7"/>
  <c r="H267" i="7"/>
  <c r="I267" i="7"/>
  <c r="J267" i="7"/>
  <c r="G268" i="7"/>
  <c r="H268" i="7"/>
  <c r="I268" i="7"/>
  <c r="J268" i="7"/>
  <c r="G269" i="7"/>
  <c r="H269" i="7"/>
  <c r="I269" i="7"/>
  <c r="J269" i="7"/>
  <c r="G270" i="7"/>
  <c r="H270" i="7"/>
  <c r="I270" i="7"/>
  <c r="J270" i="7"/>
  <c r="G271" i="7"/>
  <c r="H271" i="7"/>
  <c r="I271" i="7"/>
  <c r="J271" i="7"/>
  <c r="G272" i="7"/>
  <c r="H272" i="7"/>
  <c r="I272" i="7"/>
  <c r="J272" i="7"/>
  <c r="G273" i="7"/>
  <c r="H273" i="7"/>
  <c r="I273" i="7"/>
  <c r="J273" i="7"/>
  <c r="G274" i="7"/>
  <c r="H274" i="7"/>
  <c r="I274" i="7"/>
  <c r="J274" i="7"/>
  <c r="G275" i="7"/>
  <c r="H275" i="7"/>
  <c r="I275" i="7"/>
  <c r="J275" i="7"/>
  <c r="G276" i="7"/>
  <c r="H276" i="7"/>
  <c r="I276" i="7"/>
  <c r="J276" i="7"/>
  <c r="G277" i="7"/>
  <c r="H277" i="7"/>
  <c r="I277" i="7"/>
  <c r="J277" i="7"/>
  <c r="G278" i="7"/>
  <c r="H278" i="7"/>
  <c r="I278" i="7"/>
  <c r="J278" i="7"/>
  <c r="G279" i="7"/>
  <c r="H279" i="7"/>
  <c r="I279" i="7"/>
  <c r="J279" i="7"/>
  <c r="G280" i="7"/>
  <c r="H280" i="7"/>
  <c r="I280" i="7"/>
  <c r="J280" i="7"/>
  <c r="G281" i="7"/>
  <c r="H281" i="7"/>
  <c r="I281" i="7"/>
  <c r="J281" i="7"/>
  <c r="G282" i="7"/>
  <c r="H282" i="7"/>
  <c r="I282" i="7"/>
  <c r="J282" i="7"/>
  <c r="G283" i="7"/>
  <c r="H283" i="7"/>
  <c r="I283" i="7"/>
  <c r="J283" i="7"/>
  <c r="G284" i="7"/>
  <c r="H284" i="7"/>
  <c r="I284" i="7"/>
  <c r="J284" i="7"/>
  <c r="G285" i="7"/>
  <c r="H285" i="7"/>
  <c r="I285" i="7"/>
  <c r="J285" i="7"/>
  <c r="G286" i="7"/>
  <c r="H286" i="7"/>
  <c r="I286" i="7"/>
  <c r="J286" i="7"/>
  <c r="G287" i="7"/>
  <c r="H287" i="7"/>
  <c r="I287" i="7"/>
  <c r="J287" i="7"/>
  <c r="G288" i="7"/>
  <c r="H288" i="7"/>
  <c r="I288" i="7"/>
  <c r="J288" i="7"/>
  <c r="G289" i="7"/>
  <c r="H289" i="7"/>
  <c r="I289" i="7"/>
  <c r="J289" i="7"/>
  <c r="G290" i="7"/>
  <c r="H290" i="7"/>
  <c r="I290" i="7"/>
  <c r="J290" i="7"/>
  <c r="G291" i="7"/>
  <c r="H291" i="7"/>
  <c r="I291" i="7"/>
  <c r="J291" i="7"/>
  <c r="G292" i="7"/>
  <c r="H292" i="7"/>
  <c r="I292" i="7"/>
  <c r="J292" i="7"/>
  <c r="G293" i="7"/>
  <c r="H293" i="7"/>
  <c r="I293" i="7"/>
  <c r="J293" i="7"/>
  <c r="G294" i="7"/>
  <c r="H294" i="7"/>
  <c r="I294" i="7"/>
  <c r="J294" i="7"/>
  <c r="G295" i="7"/>
  <c r="H295" i="7"/>
  <c r="I295" i="7"/>
  <c r="J295" i="7"/>
  <c r="G296" i="7"/>
  <c r="H296" i="7"/>
  <c r="I296" i="7"/>
  <c r="J296" i="7"/>
  <c r="G297" i="7"/>
  <c r="H297" i="7"/>
  <c r="I297" i="7"/>
  <c r="J297" i="7"/>
  <c r="G298" i="7"/>
  <c r="H298" i="7"/>
  <c r="I298" i="7"/>
  <c r="J298" i="7"/>
  <c r="G299" i="7"/>
  <c r="H299" i="7"/>
  <c r="I299" i="7"/>
  <c r="J299" i="7"/>
  <c r="G300" i="7"/>
  <c r="H300" i="7"/>
  <c r="I300" i="7"/>
  <c r="J300" i="7"/>
  <c r="G301" i="7"/>
  <c r="H301" i="7"/>
  <c r="I301" i="7"/>
  <c r="J301" i="7"/>
  <c r="G302" i="7"/>
  <c r="H302" i="7"/>
  <c r="I302" i="7"/>
  <c r="J302" i="7"/>
  <c r="G303" i="7"/>
  <c r="H303" i="7"/>
  <c r="I303" i="7"/>
  <c r="J303" i="7"/>
  <c r="G304" i="7"/>
  <c r="H304" i="7"/>
  <c r="I304" i="7"/>
  <c r="J304" i="7"/>
  <c r="G305" i="7"/>
  <c r="H305" i="7"/>
  <c r="I305" i="7"/>
  <c r="J305" i="7"/>
  <c r="G306" i="7"/>
  <c r="H306" i="7"/>
  <c r="I306" i="7"/>
  <c r="J306" i="7"/>
  <c r="G307" i="7"/>
  <c r="H307" i="7"/>
  <c r="I307" i="7"/>
  <c r="J307" i="7"/>
  <c r="G308" i="7"/>
  <c r="H308" i="7"/>
  <c r="I308" i="7"/>
  <c r="J308" i="7"/>
  <c r="G309" i="7"/>
  <c r="H309" i="7"/>
  <c r="I309" i="7"/>
  <c r="J309" i="7"/>
  <c r="G310" i="7"/>
  <c r="H310" i="7"/>
  <c r="I310" i="7"/>
  <c r="J310" i="7"/>
  <c r="G311" i="7"/>
  <c r="H311" i="7"/>
  <c r="I311" i="7"/>
  <c r="J311" i="7"/>
  <c r="G312" i="7"/>
  <c r="H312" i="7"/>
  <c r="I312" i="7"/>
  <c r="J312" i="7"/>
  <c r="G313" i="7"/>
  <c r="H313" i="7"/>
  <c r="I313" i="7"/>
  <c r="J313" i="7"/>
  <c r="G314" i="7"/>
  <c r="H314" i="7"/>
  <c r="I314" i="7"/>
  <c r="J314" i="7"/>
  <c r="G315" i="7"/>
  <c r="H315" i="7"/>
  <c r="I315" i="7"/>
  <c r="J315" i="7"/>
  <c r="G316" i="7"/>
  <c r="H316" i="7"/>
  <c r="I316" i="7"/>
  <c r="J316" i="7"/>
  <c r="G317" i="7"/>
  <c r="H317" i="7"/>
  <c r="I317" i="7"/>
  <c r="J317" i="7"/>
  <c r="G318" i="7"/>
  <c r="H318" i="7"/>
  <c r="I318" i="7"/>
  <c r="J318" i="7"/>
  <c r="G319" i="7"/>
  <c r="H319" i="7"/>
  <c r="I319" i="7"/>
  <c r="J319" i="7"/>
  <c r="G320" i="7"/>
  <c r="H320" i="7"/>
  <c r="I320" i="7"/>
  <c r="J320" i="7"/>
  <c r="G321" i="7"/>
  <c r="H321" i="7"/>
  <c r="I321" i="7"/>
  <c r="J321" i="7"/>
  <c r="G322" i="7"/>
  <c r="H322" i="7"/>
  <c r="I322" i="7"/>
  <c r="J322" i="7"/>
  <c r="G323" i="7"/>
  <c r="H323" i="7"/>
  <c r="I323" i="7"/>
  <c r="J323" i="7"/>
  <c r="G324" i="7"/>
  <c r="H324" i="7"/>
  <c r="I324" i="7"/>
  <c r="J324" i="7"/>
  <c r="G325" i="7"/>
  <c r="H325" i="7"/>
  <c r="I325" i="7"/>
  <c r="J325" i="7"/>
  <c r="G326" i="7"/>
  <c r="H326" i="7"/>
  <c r="I326" i="7"/>
  <c r="J326" i="7"/>
  <c r="G327" i="7"/>
  <c r="H327" i="7"/>
  <c r="I327" i="7"/>
  <c r="J327" i="7"/>
  <c r="G328" i="7"/>
  <c r="H328" i="7"/>
  <c r="I328" i="7"/>
  <c r="J328" i="7"/>
  <c r="G329" i="7"/>
  <c r="H329" i="7"/>
  <c r="I329" i="7"/>
  <c r="J329" i="7"/>
  <c r="G330" i="7"/>
  <c r="H330" i="7"/>
  <c r="I330" i="7"/>
  <c r="J330" i="7"/>
  <c r="G331" i="7"/>
  <c r="H331" i="7"/>
  <c r="I331" i="7"/>
  <c r="J331" i="7"/>
  <c r="G332" i="7"/>
  <c r="H332" i="7"/>
  <c r="I332" i="7"/>
  <c r="J332" i="7"/>
  <c r="G333" i="7"/>
  <c r="H333" i="7"/>
  <c r="I333" i="7"/>
  <c r="J333" i="7"/>
  <c r="G334" i="7"/>
  <c r="H334" i="7"/>
  <c r="I334" i="7"/>
  <c r="J334" i="7"/>
  <c r="G335" i="7"/>
  <c r="H335" i="7"/>
  <c r="I335" i="7"/>
  <c r="J335" i="7"/>
  <c r="G336" i="7"/>
  <c r="H336" i="7"/>
  <c r="I336" i="7"/>
  <c r="J336" i="7"/>
  <c r="G337" i="7"/>
  <c r="H337" i="7"/>
  <c r="I337" i="7"/>
  <c r="J337" i="7"/>
  <c r="G338" i="7"/>
  <c r="H338" i="7"/>
  <c r="I338" i="7"/>
  <c r="J338" i="7"/>
  <c r="G339" i="7"/>
  <c r="H339" i="7"/>
  <c r="I339" i="7"/>
  <c r="J339" i="7"/>
  <c r="G340" i="7"/>
  <c r="H340" i="7"/>
  <c r="I340" i="7"/>
  <c r="J340" i="7"/>
  <c r="G341" i="7"/>
  <c r="H341" i="7"/>
  <c r="I341" i="7"/>
  <c r="J341" i="7"/>
  <c r="G342" i="7"/>
  <c r="H342" i="7"/>
  <c r="I342" i="7"/>
  <c r="J342" i="7"/>
  <c r="G343" i="7"/>
  <c r="H343" i="7"/>
  <c r="I343" i="7"/>
  <c r="J343" i="7"/>
  <c r="G344" i="7"/>
  <c r="H344" i="7"/>
  <c r="I344" i="7"/>
  <c r="J344" i="7"/>
  <c r="G345" i="7"/>
  <c r="H345" i="7"/>
  <c r="I345" i="7"/>
  <c r="J345" i="7"/>
  <c r="G346" i="7"/>
  <c r="H346" i="7"/>
  <c r="I346" i="7"/>
  <c r="J346" i="7"/>
  <c r="G347" i="7"/>
  <c r="H347" i="7"/>
  <c r="I347" i="7"/>
  <c r="J347" i="7"/>
  <c r="G348" i="7"/>
  <c r="H348" i="7"/>
  <c r="I348" i="7"/>
  <c r="J348" i="7"/>
  <c r="G349" i="7"/>
  <c r="H349" i="7"/>
  <c r="I349" i="7"/>
  <c r="J349" i="7"/>
  <c r="G350" i="7"/>
  <c r="H350" i="7"/>
  <c r="I350" i="7"/>
  <c r="J350" i="7"/>
  <c r="G351" i="7"/>
  <c r="H351" i="7"/>
  <c r="I351" i="7"/>
  <c r="J351" i="7"/>
  <c r="G352" i="7"/>
  <c r="H352" i="7"/>
  <c r="I352" i="7"/>
  <c r="J352" i="7"/>
  <c r="G353" i="7"/>
  <c r="H353" i="7"/>
  <c r="I353" i="7"/>
  <c r="J353" i="7"/>
  <c r="G354" i="7"/>
  <c r="H354" i="7"/>
  <c r="I354" i="7"/>
  <c r="J354" i="7"/>
  <c r="G355" i="7"/>
  <c r="H355" i="7"/>
  <c r="I355" i="7"/>
  <c r="J355" i="7"/>
  <c r="G356" i="7"/>
  <c r="H356" i="7"/>
  <c r="I356" i="7"/>
  <c r="J356" i="7"/>
  <c r="G357" i="7"/>
  <c r="H357" i="7"/>
  <c r="I357" i="7"/>
  <c r="J357" i="7"/>
  <c r="G358" i="7"/>
  <c r="H358" i="7"/>
  <c r="I358" i="7"/>
  <c r="J358" i="7"/>
  <c r="G359" i="7"/>
  <c r="H359" i="7"/>
  <c r="I359" i="7"/>
  <c r="J359" i="7"/>
  <c r="G360" i="7"/>
  <c r="H360" i="7"/>
  <c r="I360" i="7"/>
  <c r="J360" i="7"/>
  <c r="G361" i="7"/>
  <c r="H361" i="7"/>
  <c r="I361" i="7"/>
  <c r="J361" i="7"/>
  <c r="G362" i="7"/>
  <c r="H362" i="7"/>
  <c r="I362" i="7"/>
  <c r="J362" i="7"/>
  <c r="G363" i="7"/>
  <c r="H363" i="7"/>
  <c r="I363" i="7"/>
  <c r="J363" i="7"/>
  <c r="G364" i="7"/>
  <c r="H364" i="7"/>
  <c r="I364" i="7"/>
  <c r="J364" i="7"/>
  <c r="G365" i="7"/>
  <c r="H365" i="7"/>
  <c r="I365" i="7"/>
  <c r="J365" i="7"/>
  <c r="G366" i="7"/>
  <c r="H366" i="7"/>
  <c r="I366" i="7"/>
  <c r="J366" i="7"/>
  <c r="G367" i="7"/>
  <c r="H367" i="7"/>
  <c r="I367" i="7"/>
  <c r="J367" i="7"/>
  <c r="G368" i="7"/>
  <c r="H368" i="7"/>
  <c r="I368" i="7"/>
  <c r="J368" i="7"/>
  <c r="G369" i="7"/>
  <c r="H369" i="7"/>
  <c r="I369" i="7"/>
  <c r="J369" i="7"/>
  <c r="G370" i="7"/>
  <c r="H370" i="7"/>
  <c r="I370" i="7"/>
  <c r="J370" i="7"/>
  <c r="G371" i="7"/>
  <c r="H371" i="7"/>
  <c r="I371" i="7"/>
  <c r="J371" i="7"/>
  <c r="G372" i="7"/>
  <c r="H372" i="7"/>
  <c r="I372" i="7"/>
  <c r="J372" i="7"/>
  <c r="G373" i="7"/>
  <c r="H373" i="7"/>
  <c r="I373" i="7"/>
  <c r="J373" i="7"/>
  <c r="G374" i="7"/>
  <c r="H374" i="7"/>
  <c r="I374" i="7"/>
  <c r="J374" i="7"/>
  <c r="G375" i="7"/>
  <c r="H375" i="7"/>
  <c r="I375" i="7"/>
  <c r="J375" i="7"/>
  <c r="G376" i="7"/>
  <c r="H376" i="7"/>
  <c r="I376" i="7"/>
  <c r="J376" i="7"/>
  <c r="G377" i="7"/>
  <c r="H377" i="7"/>
  <c r="I377" i="7"/>
  <c r="J377" i="7"/>
  <c r="G378" i="7"/>
  <c r="H378" i="7"/>
  <c r="I378" i="7"/>
  <c r="J378" i="7"/>
  <c r="G379" i="7"/>
  <c r="H379" i="7"/>
  <c r="I379" i="7"/>
  <c r="J379" i="7"/>
  <c r="G380" i="7"/>
  <c r="H380" i="7"/>
  <c r="I380" i="7"/>
  <c r="J380" i="7"/>
  <c r="G381" i="7"/>
  <c r="H381" i="7"/>
  <c r="I381" i="7"/>
  <c r="J381" i="7"/>
  <c r="G382" i="7"/>
  <c r="H382" i="7"/>
  <c r="I382" i="7"/>
  <c r="J382" i="7"/>
  <c r="G383" i="7"/>
  <c r="H383" i="7"/>
  <c r="I383" i="7"/>
  <c r="J383" i="7"/>
  <c r="G384" i="7"/>
  <c r="H384" i="7"/>
  <c r="I384" i="7"/>
  <c r="J384" i="7"/>
  <c r="G385" i="7"/>
  <c r="H385" i="7"/>
  <c r="I385" i="7"/>
  <c r="J385" i="7"/>
  <c r="G386" i="7"/>
  <c r="H386" i="7"/>
  <c r="I386" i="7"/>
  <c r="J386" i="7"/>
  <c r="G387" i="7"/>
  <c r="H387" i="7"/>
  <c r="I387" i="7"/>
  <c r="J387" i="7"/>
  <c r="G388" i="7"/>
  <c r="H388" i="7"/>
  <c r="I388" i="7"/>
  <c r="J388" i="7"/>
  <c r="G389" i="7"/>
  <c r="H389" i="7"/>
  <c r="I389" i="7"/>
  <c r="J389" i="7"/>
  <c r="G390" i="7"/>
  <c r="H390" i="7"/>
  <c r="I390" i="7"/>
  <c r="J390" i="7"/>
  <c r="G391" i="7"/>
  <c r="H391" i="7"/>
  <c r="I391" i="7"/>
  <c r="J391" i="7"/>
  <c r="G392" i="7"/>
  <c r="H392" i="7"/>
  <c r="I392" i="7"/>
  <c r="J392" i="7"/>
  <c r="G393" i="7"/>
  <c r="H393" i="7"/>
  <c r="I393" i="7"/>
  <c r="J393" i="7"/>
  <c r="G394" i="7"/>
  <c r="H394" i="7"/>
  <c r="I394" i="7"/>
  <c r="J394" i="7"/>
  <c r="G395" i="7"/>
  <c r="H395" i="7"/>
  <c r="I395" i="7"/>
  <c r="J395" i="7"/>
  <c r="G396" i="7"/>
  <c r="H396" i="7"/>
  <c r="I396" i="7"/>
  <c r="J396" i="7"/>
  <c r="G397" i="7"/>
  <c r="H397" i="7"/>
  <c r="I397" i="7"/>
  <c r="J397" i="7"/>
  <c r="G398" i="7"/>
  <c r="H398" i="7"/>
  <c r="I398" i="7"/>
  <c r="J398" i="7"/>
  <c r="G399" i="7"/>
  <c r="H399" i="7"/>
  <c r="I399" i="7"/>
  <c r="J399" i="7"/>
  <c r="G400" i="7"/>
  <c r="H400" i="7"/>
  <c r="I400" i="7"/>
  <c r="J400" i="7"/>
  <c r="G401" i="7"/>
  <c r="H401" i="7"/>
  <c r="I401" i="7"/>
  <c r="J401" i="7"/>
  <c r="G402" i="7"/>
  <c r="H402" i="7"/>
  <c r="I402" i="7"/>
  <c r="J402" i="7"/>
  <c r="G403" i="7"/>
  <c r="H403" i="7"/>
  <c r="I403" i="7"/>
  <c r="J403" i="7"/>
  <c r="G404" i="7"/>
  <c r="H404" i="7"/>
  <c r="I404" i="7"/>
  <c r="J404" i="7"/>
  <c r="G405" i="7"/>
  <c r="H405" i="7"/>
  <c r="I405" i="7"/>
  <c r="J405" i="7"/>
  <c r="G406" i="7"/>
  <c r="H406" i="7"/>
  <c r="I406" i="7"/>
  <c r="J406" i="7"/>
  <c r="G407" i="7"/>
  <c r="H407" i="7"/>
  <c r="I407" i="7"/>
  <c r="J407" i="7"/>
  <c r="G408" i="7"/>
  <c r="H408" i="7"/>
  <c r="I408" i="7"/>
  <c r="J408" i="7"/>
  <c r="G409" i="7"/>
  <c r="H409" i="7"/>
  <c r="I409" i="7"/>
  <c r="J409" i="7"/>
  <c r="G410" i="7"/>
  <c r="H410" i="7"/>
  <c r="I410" i="7"/>
  <c r="J410" i="7"/>
  <c r="G411" i="7"/>
  <c r="H411" i="7"/>
  <c r="I411" i="7"/>
  <c r="J411" i="7"/>
  <c r="G412" i="7"/>
  <c r="H412" i="7"/>
  <c r="I412" i="7"/>
  <c r="J412" i="7"/>
  <c r="G413" i="7"/>
  <c r="H413" i="7"/>
  <c r="I413" i="7"/>
  <c r="J413" i="7"/>
  <c r="G414" i="7"/>
  <c r="H414" i="7"/>
  <c r="I414" i="7"/>
  <c r="J414" i="7"/>
  <c r="G415" i="7"/>
  <c r="H415" i="7"/>
  <c r="I415" i="7"/>
  <c r="J415" i="7"/>
  <c r="G416" i="7"/>
  <c r="H416" i="7"/>
  <c r="I416" i="7"/>
  <c r="J416" i="7"/>
  <c r="G417" i="7"/>
  <c r="H417" i="7"/>
  <c r="I417" i="7"/>
  <c r="J417" i="7"/>
  <c r="G418" i="7"/>
  <c r="H418" i="7"/>
  <c r="I418" i="7"/>
  <c r="J418" i="7"/>
  <c r="G419" i="7"/>
  <c r="H419" i="7"/>
  <c r="I419" i="7"/>
  <c r="J419" i="7"/>
  <c r="G420" i="7"/>
  <c r="H420" i="7"/>
  <c r="I420" i="7"/>
  <c r="J420" i="7"/>
  <c r="G421" i="7"/>
  <c r="H421" i="7"/>
  <c r="I421" i="7"/>
  <c r="J421" i="7"/>
  <c r="G422" i="7"/>
  <c r="H422" i="7"/>
  <c r="I422" i="7"/>
  <c r="J422" i="7"/>
  <c r="G423" i="7"/>
  <c r="H423" i="7"/>
  <c r="I423" i="7"/>
  <c r="J423" i="7"/>
  <c r="G424" i="7"/>
  <c r="H424" i="7"/>
  <c r="I424" i="7"/>
  <c r="J424" i="7"/>
  <c r="G425" i="7"/>
  <c r="H425" i="7"/>
  <c r="I425" i="7"/>
  <c r="J425" i="7"/>
  <c r="G426" i="7"/>
  <c r="H426" i="7"/>
  <c r="I426" i="7"/>
  <c r="J426" i="7"/>
  <c r="G427" i="7"/>
  <c r="H427" i="7"/>
  <c r="I427" i="7"/>
  <c r="J427" i="7"/>
  <c r="G428" i="7"/>
  <c r="H428" i="7"/>
  <c r="I428" i="7"/>
  <c r="J428" i="7"/>
  <c r="G429" i="7"/>
  <c r="H429" i="7"/>
  <c r="I429" i="7"/>
  <c r="J429" i="7"/>
  <c r="G430" i="7"/>
  <c r="H430" i="7"/>
  <c r="I430" i="7"/>
  <c r="J430" i="7"/>
  <c r="G431" i="7"/>
  <c r="H431" i="7"/>
  <c r="I431" i="7"/>
  <c r="J431" i="7"/>
  <c r="G432" i="7"/>
  <c r="H432" i="7"/>
  <c r="I432" i="7"/>
  <c r="J432" i="7"/>
  <c r="G433" i="7"/>
  <c r="H433" i="7"/>
  <c r="I433" i="7"/>
  <c r="J433" i="7"/>
  <c r="G434" i="7"/>
  <c r="H434" i="7"/>
  <c r="I434" i="7"/>
  <c r="J434" i="7"/>
  <c r="G435" i="7"/>
  <c r="H435" i="7"/>
  <c r="I435" i="7"/>
  <c r="J435" i="7"/>
  <c r="G436" i="7"/>
  <c r="H436" i="7"/>
  <c r="I436" i="7"/>
  <c r="J436" i="7"/>
  <c r="G437" i="7"/>
  <c r="H437" i="7"/>
  <c r="I437" i="7"/>
  <c r="J437" i="7"/>
  <c r="G438" i="7"/>
  <c r="H438" i="7"/>
  <c r="I438" i="7"/>
  <c r="J438" i="7"/>
  <c r="G439" i="7"/>
  <c r="H439" i="7"/>
  <c r="I439" i="7"/>
  <c r="J439" i="7"/>
  <c r="G440" i="7"/>
  <c r="H440" i="7"/>
  <c r="I440" i="7"/>
  <c r="J440" i="7"/>
  <c r="G441" i="7"/>
  <c r="H441" i="7"/>
  <c r="I441" i="7"/>
  <c r="J441" i="7"/>
  <c r="G442" i="7"/>
  <c r="H442" i="7"/>
  <c r="I442" i="7"/>
  <c r="J442" i="7"/>
  <c r="G443" i="7"/>
  <c r="H443" i="7"/>
  <c r="I443" i="7"/>
  <c r="J443" i="7"/>
  <c r="G444" i="7"/>
  <c r="H444" i="7"/>
  <c r="I444" i="7"/>
  <c r="J444" i="7"/>
  <c r="G445" i="7"/>
  <c r="H445" i="7"/>
  <c r="I445" i="7"/>
  <c r="J445" i="7"/>
  <c r="G446" i="7"/>
  <c r="H446" i="7"/>
  <c r="I446" i="7"/>
  <c r="J446" i="7"/>
  <c r="G447" i="7"/>
  <c r="H447" i="7"/>
  <c r="I447" i="7"/>
  <c r="J447" i="7"/>
  <c r="G448" i="7"/>
  <c r="H448" i="7"/>
  <c r="I448" i="7"/>
  <c r="J448" i="7"/>
  <c r="G449" i="7"/>
  <c r="H449" i="7"/>
  <c r="I449" i="7"/>
  <c r="J449" i="7"/>
  <c r="G450" i="7"/>
  <c r="H450" i="7"/>
  <c r="I450" i="7"/>
  <c r="J450" i="7"/>
  <c r="G451" i="7"/>
  <c r="H451" i="7"/>
  <c r="I451" i="7"/>
  <c r="J451" i="7"/>
  <c r="G452" i="7"/>
  <c r="H452" i="7"/>
  <c r="I452" i="7"/>
  <c r="J452" i="7"/>
  <c r="G453" i="7"/>
  <c r="H453" i="7"/>
  <c r="I453" i="7"/>
  <c r="J453" i="7"/>
  <c r="G454" i="7"/>
  <c r="H454" i="7"/>
  <c r="I454" i="7"/>
  <c r="J454" i="7"/>
  <c r="G455" i="7"/>
  <c r="H455" i="7"/>
  <c r="I455" i="7"/>
  <c r="J455" i="7"/>
  <c r="G456" i="7"/>
  <c r="H456" i="7"/>
  <c r="I456" i="7"/>
  <c r="J456" i="7"/>
  <c r="G457" i="7"/>
  <c r="H457" i="7"/>
  <c r="I457" i="7"/>
  <c r="J457" i="7"/>
  <c r="G458" i="7"/>
  <c r="H458" i="7"/>
  <c r="I458" i="7"/>
  <c r="J458" i="7"/>
  <c r="G459" i="7"/>
  <c r="H459" i="7"/>
  <c r="I459" i="7"/>
  <c r="J459" i="7"/>
  <c r="G460" i="7"/>
  <c r="H460" i="7"/>
  <c r="I460" i="7"/>
  <c r="J460" i="7"/>
  <c r="G461" i="7"/>
  <c r="H461" i="7"/>
  <c r="I461" i="7"/>
  <c r="J461" i="7"/>
  <c r="G462" i="7"/>
  <c r="H462" i="7"/>
  <c r="I462" i="7"/>
  <c r="J462" i="7"/>
  <c r="G463" i="7"/>
  <c r="H463" i="7"/>
  <c r="I463" i="7"/>
  <c r="J463" i="7"/>
  <c r="G464" i="7"/>
  <c r="H464" i="7"/>
  <c r="I464" i="7"/>
  <c r="J464" i="7"/>
  <c r="G465" i="7"/>
  <c r="H465" i="7"/>
  <c r="I465" i="7"/>
  <c r="J465" i="7"/>
  <c r="G466" i="7"/>
  <c r="H466" i="7"/>
  <c r="I466" i="7"/>
  <c r="J466" i="7"/>
  <c r="G467" i="7"/>
  <c r="H467" i="7"/>
  <c r="I467" i="7"/>
  <c r="J467" i="7"/>
  <c r="G468" i="7"/>
  <c r="H468" i="7"/>
  <c r="I468" i="7"/>
  <c r="J468" i="7"/>
  <c r="G469" i="7"/>
  <c r="H469" i="7"/>
  <c r="I469" i="7"/>
  <c r="J469" i="7"/>
  <c r="G470" i="7"/>
  <c r="H470" i="7"/>
  <c r="I470" i="7"/>
  <c r="J470" i="7"/>
  <c r="G471" i="7"/>
  <c r="H471" i="7"/>
  <c r="I471" i="7"/>
  <c r="J471" i="7"/>
  <c r="G472" i="7"/>
  <c r="H472" i="7"/>
  <c r="I472" i="7"/>
  <c r="J472" i="7"/>
  <c r="G473" i="7"/>
  <c r="H473" i="7"/>
  <c r="I473" i="7"/>
  <c r="J473" i="7"/>
  <c r="G474" i="7"/>
  <c r="H474" i="7"/>
  <c r="I474" i="7"/>
  <c r="J474" i="7"/>
  <c r="G475" i="7"/>
  <c r="H475" i="7"/>
  <c r="I475" i="7"/>
  <c r="J475" i="7"/>
  <c r="G476" i="7"/>
  <c r="H476" i="7"/>
  <c r="I476" i="7"/>
  <c r="J476" i="7"/>
  <c r="G477" i="7"/>
  <c r="H477" i="7"/>
  <c r="I477" i="7"/>
  <c r="J477" i="7"/>
  <c r="G478" i="7"/>
  <c r="H478" i="7"/>
  <c r="I478" i="7"/>
  <c r="J478" i="7"/>
  <c r="G479" i="7"/>
  <c r="H479" i="7"/>
  <c r="I479" i="7"/>
  <c r="J479" i="7"/>
  <c r="G480" i="7"/>
  <c r="H480" i="7"/>
  <c r="I480" i="7"/>
  <c r="J480" i="7"/>
  <c r="G481" i="7"/>
  <c r="H481" i="7"/>
  <c r="I481" i="7"/>
  <c r="J481" i="7"/>
  <c r="G482" i="7"/>
  <c r="H482" i="7"/>
  <c r="I482" i="7"/>
  <c r="J482" i="7"/>
  <c r="G483" i="7"/>
  <c r="H483" i="7"/>
  <c r="I483" i="7"/>
  <c r="J483" i="7"/>
  <c r="G484" i="7"/>
  <c r="H484" i="7"/>
  <c r="I484" i="7"/>
  <c r="J484" i="7"/>
  <c r="G485" i="7"/>
  <c r="H485" i="7"/>
  <c r="I485" i="7"/>
  <c r="J485" i="7"/>
  <c r="G486" i="7"/>
  <c r="H486" i="7"/>
  <c r="I486" i="7"/>
  <c r="J486" i="7"/>
  <c r="G487" i="7"/>
  <c r="H487" i="7"/>
  <c r="I487" i="7"/>
  <c r="J487" i="7"/>
  <c r="G488" i="7"/>
  <c r="H488" i="7"/>
  <c r="I488" i="7"/>
  <c r="J488" i="7"/>
  <c r="G489" i="7"/>
  <c r="H489" i="7"/>
  <c r="I489" i="7"/>
  <c r="J489" i="7"/>
  <c r="G490" i="7"/>
  <c r="H490" i="7"/>
  <c r="I490" i="7"/>
  <c r="J490" i="7"/>
  <c r="G491" i="7"/>
  <c r="H491" i="7"/>
  <c r="I491" i="7"/>
  <c r="J491" i="7"/>
  <c r="G492" i="7"/>
  <c r="H492" i="7"/>
  <c r="I492" i="7"/>
  <c r="J492" i="7"/>
  <c r="G493" i="7"/>
  <c r="H493" i="7"/>
  <c r="I493" i="7"/>
  <c r="J493" i="7"/>
  <c r="G494" i="7"/>
  <c r="H494" i="7"/>
  <c r="I494" i="7"/>
  <c r="J494" i="7"/>
  <c r="G495" i="7"/>
  <c r="H495" i="7"/>
  <c r="I495" i="7"/>
  <c r="J495" i="7"/>
  <c r="G496" i="7"/>
  <c r="H496" i="7"/>
  <c r="I496" i="7"/>
  <c r="J496" i="7"/>
  <c r="G497" i="7"/>
  <c r="H497" i="7"/>
  <c r="I497" i="7"/>
  <c r="J497" i="7"/>
  <c r="G498" i="7"/>
  <c r="H498" i="7"/>
  <c r="I498" i="7"/>
  <c r="J498" i="7"/>
  <c r="G499" i="7"/>
  <c r="H499" i="7"/>
  <c r="I499" i="7"/>
  <c r="J499" i="7"/>
  <c r="G500" i="7"/>
  <c r="H500" i="7"/>
  <c r="I500" i="7"/>
  <c r="J500" i="7"/>
  <c r="G501" i="7"/>
  <c r="H501" i="7"/>
  <c r="I501" i="7"/>
  <c r="J501" i="7"/>
  <c r="G502" i="7"/>
  <c r="H502" i="7"/>
  <c r="I502" i="7"/>
  <c r="J502" i="7"/>
  <c r="G503" i="7"/>
  <c r="H503" i="7"/>
  <c r="I503" i="7"/>
  <c r="J503" i="7"/>
  <c r="G504" i="7"/>
  <c r="H504" i="7"/>
  <c r="I504" i="7"/>
  <c r="J504" i="7"/>
  <c r="G505" i="7"/>
  <c r="H505" i="7"/>
  <c r="I505" i="7"/>
  <c r="J505" i="7"/>
  <c r="G506" i="7"/>
  <c r="H506" i="7"/>
  <c r="I506" i="7"/>
  <c r="J506" i="7"/>
  <c r="G507" i="7"/>
  <c r="H507" i="7"/>
  <c r="I507" i="7"/>
  <c r="J507" i="7"/>
  <c r="G508" i="7"/>
  <c r="H508" i="7"/>
  <c r="I508" i="7"/>
  <c r="J508" i="7"/>
  <c r="G509" i="7"/>
  <c r="H509" i="7"/>
  <c r="I509" i="7"/>
  <c r="J509" i="7"/>
  <c r="G510" i="7"/>
  <c r="H510" i="7"/>
  <c r="I510" i="7"/>
  <c r="J510" i="7"/>
  <c r="G511" i="7"/>
  <c r="H511" i="7"/>
  <c r="I511" i="7"/>
  <c r="J511" i="7"/>
  <c r="G512" i="7"/>
  <c r="H512" i="7"/>
  <c r="I512" i="7"/>
  <c r="J512" i="7"/>
  <c r="G513" i="7"/>
  <c r="H513" i="7"/>
  <c r="I513" i="7"/>
  <c r="J513" i="7"/>
  <c r="G514" i="7"/>
  <c r="H514" i="7"/>
  <c r="I514" i="7"/>
  <c r="J514" i="7"/>
  <c r="G515" i="7"/>
  <c r="H515" i="7"/>
  <c r="I515" i="7"/>
  <c r="J515" i="7"/>
  <c r="G516" i="7"/>
  <c r="H516" i="7"/>
  <c r="I516" i="7"/>
  <c r="J516" i="7"/>
  <c r="G517" i="7"/>
  <c r="H517" i="7"/>
  <c r="I517" i="7"/>
  <c r="J517" i="7"/>
  <c r="G518" i="7"/>
  <c r="H518" i="7"/>
  <c r="I518" i="7"/>
  <c r="J518" i="7"/>
  <c r="G519" i="7"/>
  <c r="H519" i="7"/>
  <c r="I519" i="7"/>
  <c r="J519" i="7"/>
  <c r="G520" i="7"/>
  <c r="H520" i="7"/>
  <c r="I520" i="7"/>
  <c r="J520" i="7"/>
  <c r="H2" i="7"/>
  <c r="M10" i="7" s="1"/>
  <c r="M14" i="7" s="1"/>
  <c r="I2" i="7"/>
  <c r="N11" i="7" s="1"/>
  <c r="N14" i="7" s="1"/>
  <c r="J2" i="7"/>
  <c r="O12" i="7" s="1"/>
  <c r="O14" i="7" s="1"/>
  <c r="G2" i="7"/>
  <c r="L9" i="7" s="1"/>
  <c r="L14" i="7" s="1"/>
  <c r="K8" i="6"/>
  <c r="K9" i="6" s="1"/>
  <c r="J7" i="6"/>
  <c r="J9" i="6" s="1"/>
  <c r="I6" i="6"/>
  <c r="I9" i="6" s="1"/>
  <c r="H5" i="6"/>
  <c r="N8" i="6" s="1"/>
  <c r="I2" i="6"/>
  <c r="J2" i="6"/>
  <c r="K2" i="6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7" i="1"/>
  <c r="C7" i="1"/>
  <c r="C528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N4" i="6" l="1"/>
  <c r="H20" i="6"/>
  <c r="H21" i="6" s="1"/>
  <c r="V4" i="6" s="1"/>
  <c r="V5" i="6" s="1"/>
  <c r="V6" i="6" s="1"/>
  <c r="V7" i="6" s="1"/>
  <c r="V8" i="6" s="1"/>
  <c r="V9" i="6" s="1"/>
  <c r="V10" i="6" s="1"/>
  <c r="V11" i="6" s="1"/>
  <c r="V12" i="6" s="1"/>
  <c r="V13" i="6" s="1"/>
  <c r="V14" i="6" s="1"/>
  <c r="V15" i="6" s="1"/>
  <c r="V16" i="6" s="1"/>
  <c r="V17" i="6" s="1"/>
  <c r="V18" i="6" s="1"/>
  <c r="V19" i="6" s="1"/>
  <c r="V20" i="6" s="1"/>
  <c r="V21" i="6" s="1"/>
  <c r="H9" i="6"/>
  <c r="N3" i="7"/>
  <c r="N4" i="7" s="1"/>
  <c r="O3" i="7"/>
  <c r="O4" i="7" s="1"/>
  <c r="L5" i="7"/>
  <c r="L6" i="7" s="1"/>
  <c r="O5" i="7"/>
  <c r="O6" i="7" s="1"/>
  <c r="N5" i="7"/>
  <c r="N6" i="7" s="1"/>
  <c r="M5" i="7"/>
  <c r="M6" i="7" s="1"/>
  <c r="L3" i="7"/>
  <c r="L4" i="7" s="1"/>
  <c r="M3" i="7"/>
  <c r="M4" i="7" s="1"/>
  <c r="I527" i="1"/>
  <c r="C527" i="1"/>
  <c r="E527" i="1"/>
  <c r="G5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7" authorId="0" shapeId="0" xr:uid="{C8581C1A-869D-477E-9115-50272B9C08EB}">
      <text>
        <r>
          <rPr>
            <sz val="10"/>
            <rFont val="新細明體"/>
            <family val="2"/>
            <charset val="136"/>
            <scheme val="minor"/>
          </rPr>
          <t xml:space="preserve">*  Interim
</t>
        </r>
      </text>
    </comment>
    <comment ref="C18" authorId="0" shapeId="0" xr:uid="{FDC45DE3-BCBC-4DDD-9519-067E98217F9D}">
      <text>
        <r>
          <rPr>
            <sz val="10"/>
            <rFont val="新細明體"/>
            <family val="2"/>
            <charset val="136"/>
            <scheme val="minor"/>
          </rPr>
          <t xml:space="preserve">*  Interim
</t>
        </r>
      </text>
    </comment>
    <comment ref="C19" authorId="0" shapeId="0" xr:uid="{0FD8B083-502A-439E-8542-26140122B9BB}">
      <text>
        <r>
          <rPr>
            <sz val="10"/>
            <color rgb="FF000000"/>
            <rFont val="新細明體"/>
            <family val="1"/>
            <charset val="136"/>
          </rPr>
          <t xml:space="preserve">*  Interim
</t>
        </r>
      </text>
    </comment>
    <comment ref="C20" authorId="0" shapeId="0" xr:uid="{328A2358-278D-4B43-88AC-929E85E9C804}">
      <text>
        <r>
          <rPr>
            <sz val="10"/>
            <rFont val="新細明體"/>
            <family val="2"/>
            <charset val="136"/>
            <scheme val="minor"/>
          </rPr>
          <t xml:space="preserve">*  Interim
</t>
        </r>
      </text>
    </comment>
    <comment ref="C21" authorId="0" shapeId="0" xr:uid="{7D666CAD-9B13-46C6-827A-6E790B4F4C06}">
      <text>
        <r>
          <rPr>
            <sz val="10"/>
            <rFont val="新細明體"/>
            <family val="2"/>
            <charset val="136"/>
            <scheme val="minor"/>
          </rPr>
          <t xml:space="preserve">*  Interim
</t>
        </r>
      </text>
    </comment>
    <comment ref="C22" authorId="0" shapeId="0" xr:uid="{EB742046-DC38-4101-8CE0-E574AC5F5262}">
      <text>
        <r>
          <rPr>
            <sz val="10"/>
            <rFont val="新細明體"/>
            <family val="2"/>
            <charset val="136"/>
            <scheme val="minor"/>
          </rPr>
          <t xml:space="preserve">*  Interim
</t>
        </r>
      </text>
    </comment>
    <comment ref="C23" authorId="0" shapeId="0" xr:uid="{2770EFCD-0995-4C87-BB44-9B4957FC9DEE}">
      <text>
        <r>
          <rPr>
            <sz val="10"/>
            <rFont val="新細明體"/>
            <family val="2"/>
            <charset val="136"/>
            <scheme val="minor"/>
          </rPr>
          <t xml:space="preserve">*  Interim
</t>
        </r>
      </text>
    </comment>
    <comment ref="C24" authorId="0" shapeId="0" xr:uid="{79E1D1D6-C71D-4810-B58F-61BCED7FAD91}">
      <text>
        <r>
          <rPr>
            <sz val="10"/>
            <rFont val="新細明體"/>
            <family val="2"/>
            <charset val="136"/>
            <scheme val="minor"/>
          </rPr>
          <t xml:space="preserve">*  Interim
</t>
        </r>
      </text>
    </comment>
    <comment ref="C25" authorId="0" shapeId="0" xr:uid="{5E65BBE9-528A-4232-AAAB-9BD10AFBBD72}">
      <text>
        <r>
          <rPr>
            <sz val="10"/>
            <rFont val="新細明體"/>
            <family val="2"/>
            <charset val="136"/>
            <scheme val="minor"/>
          </rPr>
          <t xml:space="preserve">*  Interim
</t>
        </r>
      </text>
    </comment>
    <comment ref="C26" authorId="0" shapeId="0" xr:uid="{66104740-3F8E-40D4-AB1B-228B2EBEAAF8}">
      <text>
        <r>
          <rPr>
            <sz val="10"/>
            <rFont val="新細明體"/>
            <family val="2"/>
            <charset val="136"/>
            <scheme val="minor"/>
          </rPr>
          <t xml:space="preserve">*  Initial
</t>
        </r>
      </text>
    </comment>
    <comment ref="C27" authorId="0" shapeId="0" xr:uid="{64B47CBE-3837-4869-8BA7-2303CF34E6F6}">
      <text>
        <r>
          <rPr>
            <sz val="10"/>
            <rFont val="新細明體"/>
            <family val="2"/>
            <charset val="136"/>
            <scheme val="minor"/>
          </rPr>
          <t xml:space="preserve">*  Initial
</t>
        </r>
      </text>
    </comment>
    <comment ref="C28" authorId="0" shapeId="0" xr:uid="{38C82583-7962-42E2-A429-5B2AFB01B9CE}">
      <text>
        <r>
          <rPr>
            <sz val="10"/>
            <rFont val="新細明體"/>
            <family val="2"/>
            <charset val="136"/>
            <scheme val="minor"/>
          </rPr>
          <t xml:space="preserve">*  Initial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2" authorId="0" shapeId="0" xr:uid="{77066A04-3530-468E-BC19-84F80ABEB298}">
      <text>
        <r>
          <rPr>
            <sz val="10"/>
            <rFont val="新細明體"/>
            <family val="2"/>
            <charset val="136"/>
            <scheme val="minor"/>
          </rPr>
          <t xml:space="preserve">*  Interim
</t>
        </r>
      </text>
    </comment>
    <comment ref="I22" authorId="0" shapeId="0" xr:uid="{961FABC2-1778-4012-B68C-53247D1E6428}">
      <text>
        <r>
          <rPr>
            <sz val="10"/>
            <rFont val="新細明體"/>
            <family val="2"/>
            <charset val="136"/>
            <scheme val="minor"/>
          </rPr>
          <t xml:space="preserve">*  Interim
</t>
        </r>
      </text>
    </comment>
    <comment ref="J22" authorId="0" shapeId="0" xr:uid="{E2DF9D50-E690-4CF4-A03C-91E375FD6B4A}">
      <text>
        <r>
          <rPr>
            <sz val="10"/>
            <rFont val="新細明體"/>
            <family val="2"/>
            <charset val="136"/>
            <scheme val="minor"/>
          </rPr>
          <t xml:space="preserve">*  Interim
</t>
        </r>
      </text>
    </comment>
    <comment ref="K22" authorId="0" shapeId="0" xr:uid="{DFBB0373-2253-48CB-8701-589BC765E3C9}">
      <text>
        <r>
          <rPr>
            <sz val="10"/>
            <rFont val="新細明體"/>
            <family val="2"/>
            <charset val="136"/>
            <scheme val="minor"/>
          </rPr>
          <t xml:space="preserve">*  Interim
</t>
        </r>
      </text>
    </comment>
    <comment ref="L22" authorId="0" shapeId="0" xr:uid="{B228709C-45E3-4C78-9275-B516ADE6A4AE}">
      <text>
        <r>
          <rPr>
            <sz val="10"/>
            <rFont val="新細明體"/>
            <family val="2"/>
            <charset val="136"/>
            <scheme val="minor"/>
          </rPr>
          <t xml:space="preserve">*  Interim
</t>
        </r>
      </text>
    </comment>
    <comment ref="M22" authorId="0" shapeId="0" xr:uid="{E30AD3EC-A01A-4551-A0FD-6D8D2AD30A7A}">
      <text>
        <r>
          <rPr>
            <sz val="10"/>
            <rFont val="新細明體"/>
            <family val="2"/>
            <charset val="136"/>
            <scheme val="minor"/>
          </rPr>
          <t xml:space="preserve">*  Interim
</t>
        </r>
      </text>
    </comment>
    <comment ref="N22" authorId="0" shapeId="0" xr:uid="{D58116FF-54C7-4BF3-84A1-38C2C5670DE8}">
      <text>
        <r>
          <rPr>
            <sz val="10"/>
            <rFont val="新細明體"/>
            <family val="2"/>
            <charset val="136"/>
            <scheme val="minor"/>
          </rPr>
          <t xml:space="preserve">*  Interim
</t>
        </r>
      </text>
    </comment>
    <comment ref="O22" authorId="0" shapeId="0" xr:uid="{65E0895A-A3C8-44FD-9AC9-1E31F2F82800}">
      <text>
        <r>
          <rPr>
            <sz val="10"/>
            <rFont val="新細明體"/>
            <family val="2"/>
            <charset val="136"/>
            <scheme val="minor"/>
          </rPr>
          <t xml:space="preserve">*  Interim
</t>
        </r>
      </text>
    </comment>
    <comment ref="P22" authorId="0" shapeId="0" xr:uid="{1D4A7FEE-6FB1-4F82-9717-20C4EFA73619}">
      <text>
        <r>
          <rPr>
            <sz val="10"/>
            <rFont val="新細明體"/>
            <family val="2"/>
            <charset val="136"/>
            <scheme val="minor"/>
          </rPr>
          <t xml:space="preserve">*  Interim
</t>
        </r>
      </text>
    </comment>
    <comment ref="E23" authorId="0" shapeId="0" xr:uid="{3E990E6A-0495-4A45-B7CC-EB3E12161E94}">
      <text>
        <r>
          <rPr>
            <sz val="10"/>
            <rFont val="新細明體"/>
            <family val="2"/>
            <charset val="136"/>
            <scheme val="minor"/>
          </rPr>
          <t xml:space="preserve">*  Initial
</t>
        </r>
      </text>
    </comment>
    <comment ref="F23" authorId="0" shapeId="0" xr:uid="{64E96D87-8635-45F2-BA34-B4F939F8E962}">
      <text>
        <r>
          <rPr>
            <sz val="10"/>
            <rFont val="新細明體"/>
            <family val="2"/>
            <charset val="136"/>
            <scheme val="minor"/>
          </rPr>
          <t xml:space="preserve">*  Initial
</t>
        </r>
      </text>
    </comment>
    <comment ref="G23" authorId="0" shapeId="0" xr:uid="{0C751452-CA23-4840-82D8-592DB4451205}">
      <text>
        <r>
          <rPr>
            <sz val="10"/>
            <rFont val="新細明體"/>
            <family val="2"/>
            <charset val="136"/>
            <scheme val="minor"/>
          </rPr>
          <t xml:space="preserve">*  Initial
</t>
        </r>
      </text>
    </comment>
  </commentList>
</comments>
</file>

<file path=xl/sharedStrings.xml><?xml version="1.0" encoding="utf-8"?>
<sst xmlns="http://schemas.openxmlformats.org/spreadsheetml/2006/main" count="334" uniqueCount="160">
  <si>
    <t>國際財務管理期末報告｜效率前緣實證</t>
    <phoneticPr fontId="2" type="noConversion"/>
  </si>
  <si>
    <t>日期</t>
    <phoneticPr fontId="2" type="noConversion"/>
  </si>
  <si>
    <t>Date</t>
  </si>
  <si>
    <t>Close</t>
  </si>
  <si>
    <t>日期選擇：2021/1/1~2023/03/01 共520個交易日</t>
    <phoneticPr fontId="2" type="noConversion"/>
  </si>
  <si>
    <t>四隻股票之收盤價：台積電（電子股）、臺企銀（金融股）、東和鋼鐵（傳產鋼鐵股）、資通（自選股）</t>
    <phoneticPr fontId="2" type="noConversion"/>
  </si>
  <si>
    <t>資通 2471</t>
    <phoneticPr fontId="2" type="noConversion"/>
  </si>
  <si>
    <t>台積電 2330</t>
    <phoneticPr fontId="2" type="noConversion"/>
  </si>
  <si>
    <t>東和鋼鐵 2006</t>
    <phoneticPr fontId="2" type="noConversion"/>
  </si>
  <si>
    <t>Open</t>
  </si>
  <si>
    <t>High</t>
  </si>
  <si>
    <t>Low</t>
  </si>
  <si>
    <t>Adj Close</t>
  </si>
  <si>
    <t>Volume</t>
  </si>
  <si>
    <t>臺企銀2843</t>
    <phoneticPr fontId="2" type="noConversion"/>
  </si>
  <si>
    <t>r2330</t>
  </si>
  <si>
    <t>r2330</t>
    <phoneticPr fontId="2" type="noConversion"/>
  </si>
  <si>
    <t>r2843</t>
  </si>
  <si>
    <t>r2843</t>
    <phoneticPr fontId="2" type="noConversion"/>
  </si>
  <si>
    <t>r2006</t>
  </si>
  <si>
    <t>r2006</t>
    <phoneticPr fontId="2" type="noConversion"/>
  </si>
  <si>
    <t>r2471</t>
  </si>
  <si>
    <t>r2471</t>
    <phoneticPr fontId="2" type="noConversion"/>
  </si>
  <si>
    <t>Var-Cov</t>
    <phoneticPr fontId="2" type="noConversion"/>
  </si>
  <si>
    <t>相關係數</t>
    <phoneticPr fontId="2" type="noConversion"/>
  </si>
  <si>
    <t>標準差</t>
    <phoneticPr fontId="2" type="noConversion"/>
  </si>
  <si>
    <t>日平均報酬率</t>
    <phoneticPr fontId="2" type="noConversion"/>
  </si>
  <si>
    <t>年平均報酬率</t>
    <phoneticPr fontId="2" type="noConversion"/>
  </si>
  <si>
    <t>日風險-日標準差</t>
    <phoneticPr fontId="2" type="noConversion"/>
  </si>
  <si>
    <t>年化風險</t>
    <phoneticPr fontId="2" type="noConversion"/>
  </si>
  <si>
    <t>變異數共變數</t>
    <phoneticPr fontId="2" type="noConversion"/>
  </si>
  <si>
    <t>台積電 2330</t>
  </si>
  <si>
    <t>臺企銀2843</t>
  </si>
  <si>
    <t>東和鋼鐵 2006</t>
  </si>
  <si>
    <t>資通 2471</t>
  </si>
  <si>
    <t>加權指數</t>
    <phoneticPr fontId="2" type="noConversion"/>
  </si>
  <si>
    <t>rm</t>
    <phoneticPr fontId="2" type="noConversion"/>
  </si>
  <si>
    <t>(連續報酬率)</t>
    <phoneticPr fontId="2" type="noConversion"/>
  </si>
  <si>
    <t>平均報酬率</t>
    <phoneticPr fontId="2" type="noConversion"/>
  </si>
  <si>
    <t xml:space="preserve">平均報酬率 </t>
    <phoneticPr fontId="2" type="noConversion"/>
  </si>
  <si>
    <t>連續模式</t>
    <phoneticPr fontId="2" type="noConversion"/>
  </si>
  <si>
    <t>單期模式</t>
    <phoneticPr fontId="2" type="noConversion"/>
  </si>
  <si>
    <t>風險</t>
    <phoneticPr fontId="2" type="noConversion"/>
  </si>
  <si>
    <t>SUM</t>
    <phoneticPr fontId="2" type="noConversion"/>
  </si>
  <si>
    <t>固定報酬率</t>
    <phoneticPr fontId="2" type="noConversion"/>
  </si>
  <si>
    <t>預期報酬率</t>
    <phoneticPr fontId="2" type="noConversion"/>
  </si>
  <si>
    <t>投資組和風險</t>
    <phoneticPr fontId="2" type="noConversion"/>
  </si>
  <si>
    <t>軌跡</t>
    <phoneticPr fontId="2" type="noConversion"/>
  </si>
  <si>
    <t>投資組合風險</t>
    <phoneticPr fontId="2" type="noConversion"/>
  </si>
  <si>
    <t>投資組合報酬率</t>
    <phoneticPr fontId="2" type="noConversion"/>
  </si>
  <si>
    <t>風險最大-小</t>
    <phoneticPr fontId="2" type="noConversion"/>
  </si>
  <si>
    <t>diff</t>
    <phoneticPr fontId="2" type="noConversion"/>
  </si>
  <si>
    <t>incremental</t>
    <phoneticPr fontId="2" type="noConversion"/>
  </si>
  <si>
    <t>報酬率權重</t>
    <phoneticPr fontId="2" type="noConversion"/>
  </si>
  <si>
    <t>時間</t>
    <phoneticPr fontId="2" type="noConversion"/>
  </si>
  <si>
    <t>2023年4月</t>
    <phoneticPr fontId="2" type="noConversion"/>
  </si>
  <si>
    <t>2022年1月</t>
    <phoneticPr fontId="2" type="noConversion"/>
  </si>
  <si>
    <t>2021年1月</t>
    <phoneticPr fontId="2" type="noConversion"/>
  </si>
  <si>
    <t>2021年2月</t>
    <phoneticPr fontId="2" type="noConversion"/>
  </si>
  <si>
    <t>Chained CPI for All Urban Consumers, U.S. city average (C-CPI-U)</t>
  </si>
  <si>
    <t>Original Data Value</t>
  </si>
  <si>
    <t>Series Id:</t>
  </si>
  <si>
    <t>SUUR0000SA0</t>
  </si>
  <si>
    <t>Not Seasonally Adjusted</t>
  </si>
  <si>
    <t>Series Title:</t>
  </si>
  <si>
    <t>All items in U.S. city average, all urban consumers, chained, not seasonally adjusted</t>
  </si>
  <si>
    <t>Area:</t>
  </si>
  <si>
    <t>U.S. city average</t>
  </si>
  <si>
    <t>Item:</t>
  </si>
  <si>
    <t>All items</t>
  </si>
  <si>
    <t>Base Period:</t>
  </si>
  <si>
    <t>DECEMBER 1999=100</t>
  </si>
  <si>
    <t>Years:</t>
  </si>
  <si>
    <t>2013 to 2023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</si>
  <si>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</si>
  <si>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</si>
  <si>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</si>
  <si>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</si>
  <si>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</si>
  <si>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</si>
  <si>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</si>
  <si>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</si>
  <si>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</si>
  <si>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</si>
  <si>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</si>
  <si>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</si>
  <si>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</si>
  <si>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2021年3月</t>
    <phoneticPr fontId="2" type="noConversion"/>
  </si>
  <si>
    <t>2021年4月</t>
    <phoneticPr fontId="2" type="noConversion"/>
  </si>
  <si>
    <t>2021年5月</t>
    <phoneticPr fontId="2" type="noConversion"/>
  </si>
  <si>
    <t>2021年6月</t>
    <phoneticPr fontId="2" type="noConversion"/>
  </si>
  <si>
    <t>2021年7月</t>
    <phoneticPr fontId="2" type="noConversion"/>
  </si>
  <si>
    <t>2021年8月</t>
    <phoneticPr fontId="2" type="noConversion"/>
  </si>
  <si>
    <t>2021年9月</t>
    <phoneticPr fontId="2" type="noConversion"/>
  </si>
  <si>
    <t>2021年10月</t>
    <phoneticPr fontId="2" type="noConversion"/>
  </si>
  <si>
    <t>2021年11月</t>
    <phoneticPr fontId="2" type="noConversion"/>
  </si>
  <si>
    <t>2021年12月</t>
    <phoneticPr fontId="2" type="noConversion"/>
  </si>
  <si>
    <t>2022年</t>
    <phoneticPr fontId="2" type="noConversion"/>
  </si>
  <si>
    <t>2022年2月</t>
    <phoneticPr fontId="2" type="noConversion"/>
  </si>
  <si>
    <t>2022年3月</t>
    <phoneticPr fontId="2" type="noConversion"/>
  </si>
  <si>
    <t>2022年4月</t>
    <phoneticPr fontId="2" type="noConversion"/>
  </si>
  <si>
    <t>2022年5月</t>
    <phoneticPr fontId="2" type="noConversion"/>
  </si>
  <si>
    <t>2022年6月</t>
    <phoneticPr fontId="2" type="noConversion"/>
  </si>
  <si>
    <t>2022年7月</t>
    <phoneticPr fontId="2" type="noConversion"/>
  </si>
  <si>
    <t>2022年8月</t>
    <phoneticPr fontId="2" type="noConversion"/>
  </si>
  <si>
    <t>2022年9月</t>
    <phoneticPr fontId="2" type="noConversion"/>
  </si>
  <si>
    <t>2022年10月</t>
    <phoneticPr fontId="2" type="noConversion"/>
  </si>
  <si>
    <t>2022年11月</t>
    <phoneticPr fontId="2" type="noConversion"/>
  </si>
  <si>
    <t>2022年12月</t>
    <phoneticPr fontId="2" type="noConversion"/>
  </si>
  <si>
    <t>2023年3月</t>
    <phoneticPr fontId="2" type="noConversion"/>
  </si>
  <si>
    <t>2023年2月</t>
    <phoneticPr fontId="2" type="noConversion"/>
  </si>
  <si>
    <t>2023年1月</t>
    <phoneticPr fontId="2" type="noConversion"/>
  </si>
  <si>
    <t>台灣消費者物價指數 2021=100</t>
    <phoneticPr fontId="2" type="noConversion"/>
  </si>
  <si>
    <t>https://data.bls.gov/cgi-bin/surveymost?su</t>
  </si>
  <si>
    <t>美國CPI</t>
    <phoneticPr fontId="2" type="noConversion"/>
  </si>
  <si>
    <t>台灣CPI</t>
    <phoneticPr fontId="2" type="noConversion"/>
  </si>
  <si>
    <t>NTD/USD</t>
  </si>
  <si>
    <t>台灣通膨率</t>
    <phoneticPr fontId="2" type="noConversion"/>
  </si>
  <si>
    <t>美國通膨率</t>
    <phoneticPr fontId="2" type="noConversion"/>
  </si>
  <si>
    <t>變動匯率</t>
  </si>
  <si>
    <t>變動匯率</t>
    <phoneticPr fontId="2" type="noConversion"/>
  </si>
  <si>
    <t>(Id-If)/(1+If)</t>
  </si>
  <si>
    <t>(Id-If)/(1+If)</t>
    <phoneticPr fontId="2" type="noConversion"/>
  </si>
  <si>
    <t>摘要輸出</t>
  </si>
  <si>
    <t>迴歸統計</t>
  </si>
  <si>
    <t>R 的倍數</t>
  </si>
  <si>
    <t>R 平方</t>
  </si>
  <si>
    <t>調整的 R 平方</t>
  </si>
  <si>
    <t>標準誤</t>
  </si>
  <si>
    <t>觀察值個數</t>
  </si>
  <si>
    <t>ANOVA</t>
  </si>
  <si>
    <t>迴歸</t>
  </si>
  <si>
    <t>殘差</t>
  </si>
  <si>
    <t>總和</t>
  </si>
  <si>
    <t>截距</t>
  </si>
  <si>
    <t>自由度</t>
  </si>
  <si>
    <t>SS</t>
  </si>
  <si>
    <t>MS</t>
  </si>
  <si>
    <t>F</t>
  </si>
  <si>
    <t>顯著值</t>
  </si>
  <si>
    <t>係數</t>
  </si>
  <si>
    <t>t 統計</t>
  </si>
  <si>
    <t>P-值</t>
  </si>
  <si>
    <t>下限 95%</t>
  </si>
  <si>
    <t>上限 95%</t>
  </si>
  <si>
    <t>下限 95.0%</t>
  </si>
  <si>
    <t>上限 95.0%</t>
  </si>
  <si>
    <t>y=0.0019-0.283x</t>
    <phoneticPr fontId="2" type="noConversion"/>
  </si>
  <si>
    <t>a=0.0019</t>
    <phoneticPr fontId="2" type="noConversion"/>
  </si>
  <si>
    <t>b=-0.283</t>
    <phoneticPr fontId="2" type="noConversion"/>
  </si>
  <si>
    <t>a的P值為0.5731 沒有小於0.05 代表母體的截距ALPHA=0沒有被拒絕 也就是0.0019和0沒有不同</t>
    <phoneticPr fontId="2" type="noConversion"/>
  </si>
  <si>
    <t>b的P值為0.6543 沒有小於0.05 代表母體的斜率beta=0 沒有被拒絕 也就是-0.283和0沒有不同</t>
    <phoneticPr fontId="2" type="noConversion"/>
  </si>
  <si>
    <t>係數-1/標準誤</t>
    <phoneticPr fontId="2" type="noConversion"/>
  </si>
  <si>
    <t>其絕對值=2.054661，去查表，經驗法則和2比結論得到的斜率為-0.283顯著小於斜率1，所以母體的斜率會是1，拒絕了PPP</t>
    <phoneticPr fontId="2" type="noConversion"/>
  </si>
  <si>
    <t>台灣重貼現率</t>
    <phoneticPr fontId="2" type="noConversion"/>
  </si>
  <si>
    <t>美國聯邦基金目標利率</t>
  </si>
  <si>
    <t>(id-if)/(1+if)</t>
    <phoneticPr fontId="2" type="noConversion"/>
  </si>
  <si>
    <t>(id-if)/(1+if)</t>
  </si>
  <si>
    <t>Ｙ：預期利率</t>
    <phoneticPr fontId="2" type="noConversion"/>
  </si>
  <si>
    <t>Ｘ：匯率變動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</si>
</sst>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000%"/>
    <numFmt numFmtId="177" formatCode="0.00000"/>
    <numFmt numFmtId="178" formatCode="0.000"/>
    <numFmt numFmtId="179" formatCode="0.00000%"/>
    <numFmt numFmtId="180" formatCode="0.0000000"/>
    <numFmt numFmtId="181" formatCode="0.000000000"/>
    <numFmt numFmtId="182" formatCode="0.000000"/>
    <numFmt numFmtId="183" formatCode="0.000%"/>
    <numFmt numFmtId="184" formatCode="0.000000%"/>
    <numFmt numFmtId="185" formatCode="0.0000000%"/>
    <numFmt numFmtId="186" formatCode="0.000000000000_ "/>
    <numFmt numFmtId="187" formatCode="0.000000_);[Red]\(0.000000\)"/>
    <numFmt numFmtId="188" formatCode="0.0000000000_);[Red]\(0.0000000000\)"/>
    <numFmt numFmtId="189" formatCode="0.000000000000_);[Red]\(0.000000000000\)"/>
    <numFmt numFmtId="190" formatCode="###,###,##0.00"/>
    <numFmt numFmtId="191" formatCode="#0.000"/>
  </numFmts>
  <fonts count="2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4"/>
      <color rgb="FFC00000"/>
      <name val="微軟正黑體"/>
      <family val="2"/>
      <charset val="136"/>
    </font>
    <font>
      <sz val="14"/>
      <color rgb="FF00B050"/>
      <name val="微軟正黑體"/>
      <family val="2"/>
      <charset val="136"/>
    </font>
    <font>
      <sz val="14"/>
      <color theme="4"/>
      <name val="微軟正黑體"/>
      <family val="2"/>
      <charset val="136"/>
    </font>
    <font>
      <sz val="10"/>
      <name val="微軟正黑體"/>
      <family val="2"/>
      <charset val="136"/>
    </font>
    <font>
      <sz val="11"/>
      <color indexed="8"/>
      <name val="宋体"/>
      <charset val="134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14"/>
      <color indexed="8"/>
      <name val="微軟正黑體"/>
      <family val="2"/>
      <charset val="136"/>
    </font>
    <font>
      <sz val="12"/>
      <color rgb="FF444444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b/>
      <u/>
      <sz val="12"/>
      <color theme="10"/>
      <name val="新細明體"/>
      <family val="1"/>
      <charset val="136"/>
      <scheme val="minor"/>
    </font>
    <font>
      <sz val="16"/>
      <color rgb="FF444444"/>
      <name val="PingFang TC"/>
      <family val="2"/>
      <charset val="136"/>
    </font>
    <font>
      <sz val="10"/>
      <color rgb="FF00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黑體-簡 中黑"/>
      <charset val="134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14" fontId="4" fillId="0" borderId="0" xfId="0" applyNumberFormat="1" applyFont="1">
      <alignment vertical="center"/>
    </xf>
    <xf numFmtId="0" fontId="5" fillId="2" borderId="0" xfId="0" applyFont="1" applyFill="1">
      <alignment vertical="center"/>
    </xf>
    <xf numFmtId="176" fontId="5" fillId="2" borderId="0" xfId="1" applyNumberFormat="1" applyFont="1" applyFill="1">
      <alignment vertical="center"/>
    </xf>
    <xf numFmtId="0" fontId="5" fillId="0" borderId="0" xfId="0" applyFont="1">
      <alignment vertical="center"/>
    </xf>
    <xf numFmtId="14" fontId="6" fillId="0" borderId="0" xfId="0" applyNumberFormat="1" applyFont="1">
      <alignment vertical="center"/>
    </xf>
    <xf numFmtId="176" fontId="5" fillId="0" borderId="0" xfId="1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7" fillId="2" borderId="0" xfId="0" applyFont="1" applyFill="1">
      <alignment vertical="center"/>
    </xf>
    <xf numFmtId="176" fontId="7" fillId="2" borderId="0" xfId="1" applyNumberFormat="1" applyFont="1" applyFill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1" applyNumberFormat="1" applyFont="1">
      <alignment vertical="center"/>
    </xf>
    <xf numFmtId="178" fontId="5" fillId="0" borderId="0" xfId="1" applyNumberFormat="1" applyFo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1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80" fontId="5" fillId="0" borderId="0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5" fillId="0" borderId="1" xfId="1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0" fontId="5" fillId="0" borderId="0" xfId="1" applyNumberFormat="1" applyFont="1">
      <alignment vertical="center"/>
    </xf>
    <xf numFmtId="0" fontId="5" fillId="3" borderId="0" xfId="0" applyFont="1" applyFill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4" xfId="0" applyFont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184" fontId="5" fillId="0" borderId="0" xfId="0" applyNumberFormat="1" applyFont="1">
      <alignment vertical="center"/>
    </xf>
    <xf numFmtId="184" fontId="5" fillId="0" borderId="9" xfId="0" applyNumberFormat="1" applyFont="1" applyBorder="1">
      <alignment vertical="center"/>
    </xf>
    <xf numFmtId="185" fontId="5" fillId="0" borderId="0" xfId="1" applyNumberFormat="1" applyFont="1" applyBorder="1">
      <alignment vertical="center"/>
    </xf>
    <xf numFmtId="185" fontId="5" fillId="0" borderId="9" xfId="1" applyNumberFormat="1" applyFont="1" applyBorder="1">
      <alignment vertical="center"/>
    </xf>
    <xf numFmtId="179" fontId="5" fillId="0" borderId="0" xfId="1" applyNumberFormat="1" applyFont="1" applyBorder="1">
      <alignment vertical="center"/>
    </xf>
    <xf numFmtId="179" fontId="5" fillId="0" borderId="9" xfId="1" applyNumberFormat="1" applyFont="1" applyBorder="1">
      <alignment vertical="center"/>
    </xf>
    <xf numFmtId="183" fontId="5" fillId="0" borderId="1" xfId="1" applyNumberFormat="1" applyFont="1" applyBorder="1">
      <alignment vertical="center"/>
    </xf>
    <xf numFmtId="183" fontId="5" fillId="0" borderId="10" xfId="1" applyNumberFormat="1" applyFont="1" applyBorder="1">
      <alignment vertical="center"/>
    </xf>
    <xf numFmtId="0" fontId="5" fillId="2" borderId="5" xfId="0" applyFont="1" applyFill="1" applyBorder="1">
      <alignment vertical="center"/>
    </xf>
    <xf numFmtId="181" fontId="5" fillId="0" borderId="3" xfId="0" applyNumberFormat="1" applyFont="1" applyBorder="1">
      <alignment vertical="center"/>
    </xf>
    <xf numFmtId="181" fontId="5" fillId="0" borderId="8" xfId="0" applyNumberFormat="1" applyFont="1" applyBorder="1">
      <alignment vertical="center"/>
    </xf>
    <xf numFmtId="181" fontId="5" fillId="0" borderId="0" xfId="0" applyNumberFormat="1" applyFont="1">
      <alignment vertical="center"/>
    </xf>
    <xf numFmtId="181" fontId="5" fillId="0" borderId="9" xfId="0" applyNumberFormat="1" applyFont="1" applyBorder="1">
      <alignment vertical="center"/>
    </xf>
    <xf numFmtId="181" fontId="5" fillId="4" borderId="10" xfId="0" applyNumberFormat="1" applyFont="1" applyFill="1" applyBorder="1">
      <alignment vertical="center"/>
    </xf>
    <xf numFmtId="181" fontId="5" fillId="4" borderId="0" xfId="0" applyNumberFormat="1" applyFont="1" applyFill="1">
      <alignment vertical="center"/>
    </xf>
    <xf numFmtId="181" fontId="5" fillId="4" borderId="3" xfId="0" applyNumberFormat="1" applyFont="1" applyFill="1" applyBorder="1">
      <alignment vertical="center"/>
    </xf>
    <xf numFmtId="0" fontId="5" fillId="5" borderId="0" xfId="0" applyFont="1" applyFill="1">
      <alignment vertical="center"/>
    </xf>
    <xf numFmtId="186" fontId="5" fillId="5" borderId="0" xfId="0" applyNumberFormat="1" applyFont="1" applyFill="1">
      <alignment vertical="center"/>
    </xf>
    <xf numFmtId="181" fontId="5" fillId="6" borderId="0" xfId="0" applyNumberFormat="1" applyFont="1" applyFill="1">
      <alignment vertical="center"/>
    </xf>
    <xf numFmtId="181" fontId="5" fillId="6" borderId="1" xfId="0" applyNumberFormat="1" applyFont="1" applyFill="1" applyBorder="1">
      <alignment vertical="center"/>
    </xf>
    <xf numFmtId="0" fontId="5" fillId="6" borderId="0" xfId="0" applyFont="1" applyFill="1">
      <alignment vertical="center"/>
    </xf>
    <xf numFmtId="0" fontId="5" fillId="0" borderId="9" xfId="0" applyFont="1" applyBorder="1">
      <alignment vertical="center"/>
    </xf>
    <xf numFmtId="0" fontId="9" fillId="6" borderId="0" xfId="0" applyFont="1" applyFill="1">
      <alignment vertical="center"/>
    </xf>
    <xf numFmtId="0" fontId="5" fillId="6" borderId="1" xfId="0" applyFont="1" applyFill="1" applyBorder="1">
      <alignment vertical="center"/>
    </xf>
    <xf numFmtId="0" fontId="5" fillId="0" borderId="10" xfId="0" applyFont="1" applyBorder="1">
      <alignment vertical="center"/>
    </xf>
    <xf numFmtId="0" fontId="5" fillId="0" borderId="1" xfId="0" applyFont="1" applyBorder="1">
      <alignment vertical="center"/>
    </xf>
    <xf numFmtId="183" fontId="6" fillId="0" borderId="0" xfId="1" applyNumberFormat="1" applyFont="1">
      <alignment vertical="center"/>
    </xf>
    <xf numFmtId="176" fontId="0" fillId="0" borderId="0" xfId="1" applyNumberFormat="1" applyFont="1">
      <alignment vertical="center"/>
    </xf>
    <xf numFmtId="0" fontId="9" fillId="6" borderId="0" xfId="0" applyFont="1" applyFill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84" fontId="5" fillId="0" borderId="0" xfId="1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82" fontId="5" fillId="0" borderId="0" xfId="1" applyNumberFormat="1" applyFont="1" applyAlignment="1">
      <alignment horizontal="center" vertical="center"/>
    </xf>
    <xf numFmtId="187" fontId="11" fillId="0" borderId="0" xfId="1" applyNumberFormat="1" applyFont="1" applyAlignment="1">
      <alignment horizontal="center" vertical="center"/>
    </xf>
    <xf numFmtId="187" fontId="5" fillId="0" borderId="0" xfId="0" applyNumberFormat="1" applyFont="1" applyAlignment="1">
      <alignment horizontal="center" vertical="center"/>
    </xf>
    <xf numFmtId="189" fontId="5" fillId="0" borderId="0" xfId="0" applyNumberFormat="1" applyFont="1" applyAlignment="1">
      <alignment horizontal="center" vertical="center"/>
    </xf>
    <xf numFmtId="187" fontId="12" fillId="7" borderId="0" xfId="1" applyNumberFormat="1" applyFont="1" applyFill="1" applyAlignment="1">
      <alignment horizontal="center" vertical="center"/>
    </xf>
    <xf numFmtId="182" fontId="5" fillId="0" borderId="0" xfId="0" applyNumberFormat="1" applyFont="1" applyAlignment="1">
      <alignment horizontal="center" vertical="center"/>
    </xf>
    <xf numFmtId="188" fontId="10" fillId="0" borderId="0" xfId="0" applyNumberFormat="1" applyFont="1" applyAlignment="1">
      <alignment horizontal="center" vertical="center"/>
    </xf>
    <xf numFmtId="0" fontId="13" fillId="0" borderId="14" xfId="0" applyFont="1" applyBorder="1" applyAlignment="1">
      <alignment vertical="top"/>
    </xf>
    <xf numFmtId="190" fontId="13" fillId="0" borderId="15" xfId="0" applyNumberFormat="1" applyFont="1" applyBorder="1" applyAlignment="1">
      <alignment vertical="top"/>
    </xf>
    <xf numFmtId="0" fontId="14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16" fillId="0" borderId="16" xfId="0" applyNumberFormat="1" applyFont="1" applyFill="1" applyBorder="1" applyAlignment="1" applyProtection="1">
      <alignment horizontal="center" wrapText="1"/>
    </xf>
    <xf numFmtId="0" fontId="16" fillId="0" borderId="0" xfId="0" applyNumberFormat="1" applyFont="1" applyFill="1" applyBorder="1" applyAlignment="1" applyProtection="1">
      <alignment horizontal="left"/>
    </xf>
    <xf numFmtId="191" fontId="17" fillId="0" borderId="0" xfId="0" applyNumberFormat="1" applyFont="1" applyFill="1" applyBorder="1" applyAlignment="1" applyProtection="1">
      <alignment horizontal="right"/>
    </xf>
    <xf numFmtId="0" fontId="5" fillId="8" borderId="0" xfId="0" applyFont="1" applyFill="1" applyBorder="1">
      <alignment vertical="center"/>
    </xf>
    <xf numFmtId="0" fontId="19" fillId="0" borderId="0" xfId="0" applyFont="1" applyBorder="1" applyAlignment="1">
      <alignment vertical="top"/>
    </xf>
    <xf numFmtId="190" fontId="19" fillId="0" borderId="0" xfId="0" applyNumberFormat="1" applyFont="1" applyBorder="1" applyAlignment="1">
      <alignment vertical="top"/>
    </xf>
    <xf numFmtId="191" fontId="20" fillId="0" borderId="0" xfId="0" applyNumberFormat="1" applyFont="1" applyFill="1" applyBorder="1" applyAlignment="1" applyProtection="1">
      <alignment horizontal="right"/>
    </xf>
    <xf numFmtId="17" fontId="21" fillId="9" borderId="0" xfId="0" applyNumberFormat="1" applyFont="1" applyFill="1" applyBorder="1" applyAlignment="1">
      <alignment horizontal="center" vertical="center" wrapText="1"/>
    </xf>
    <xf numFmtId="0" fontId="21" fillId="9" borderId="0" xfId="0" applyFont="1" applyFill="1" applyBorder="1" applyAlignment="1">
      <alignment horizontal="center" vertical="center" wrapText="1"/>
    </xf>
    <xf numFmtId="0" fontId="5" fillId="8" borderId="0" xfId="0" applyFont="1" applyFill="1">
      <alignment vertical="center"/>
    </xf>
    <xf numFmtId="0" fontId="5" fillId="4" borderId="0" xfId="0" applyFont="1" applyFill="1">
      <alignment vertical="center"/>
    </xf>
    <xf numFmtId="185" fontId="5" fillId="0" borderId="0" xfId="1" applyNumberFormat="1" applyFo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Continuous" vertical="center"/>
    </xf>
    <xf numFmtId="0" fontId="0" fillId="4" borderId="0" xfId="0" applyFill="1" applyBorder="1" applyAlignment="1">
      <alignment vertical="center"/>
    </xf>
    <xf numFmtId="0" fontId="23" fillId="10" borderId="0" xfId="2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Border="1" applyAlignment="1">
      <alignment vertical="top"/>
    </xf>
    <xf numFmtId="0" fontId="27" fillId="7" borderId="0" xfId="0" applyFont="1" applyFill="1" applyBorder="1">
      <alignment vertical="center"/>
    </xf>
    <xf numFmtId="0" fontId="27" fillId="7" borderId="0" xfId="0" applyFont="1" applyFill="1">
      <alignment vertical="center"/>
    </xf>
    <xf numFmtId="0" fontId="5" fillId="7" borderId="0" xfId="0" applyFont="1" applyFill="1">
      <alignment vertical="center"/>
    </xf>
    <xf numFmtId="0" fontId="27" fillId="0" borderId="2" xfId="0" applyFont="1" applyFill="1" applyBorder="1" applyAlignment="1">
      <alignment horizontal="centerContinuous" vertical="center"/>
    </xf>
    <xf numFmtId="0" fontId="27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/>
    </xf>
    <xf numFmtId="0" fontId="27" fillId="7" borderId="0" xfId="0" applyFont="1" applyFill="1" applyBorder="1" applyAlignment="1">
      <alignment vertical="center"/>
    </xf>
    <xf numFmtId="0" fontId="27" fillId="7" borderId="1" xfId="0" applyFont="1" applyFill="1" applyBorder="1" applyAlignment="1">
      <alignment vertical="center"/>
    </xf>
  </cellXfs>
  <cellStyles count="3">
    <cellStyle name="一般" xfId="0" builtinId="0"/>
    <cellStyle name="百分比" xfId="1" builtinId="5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股價趨勢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加權指數!$B$1</c:f>
              <c:strCache>
                <c:ptCount val="1"/>
                <c:pt idx="0">
                  <c:v>台積電 2330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加權指數!$A$2:$A$521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加權指數!$B$2:$B$521</c:f>
              <c:numCache>
                <c:formatCode>General</c:formatCode>
                <c:ptCount val="520"/>
                <c:pt idx="0">
                  <c:v>536</c:v>
                </c:pt>
                <c:pt idx="1">
                  <c:v>542</c:v>
                </c:pt>
                <c:pt idx="2">
                  <c:v>549</c:v>
                </c:pt>
                <c:pt idx="3">
                  <c:v>565</c:v>
                </c:pt>
                <c:pt idx="4">
                  <c:v>580</c:v>
                </c:pt>
                <c:pt idx="5">
                  <c:v>584</c:v>
                </c:pt>
                <c:pt idx="6">
                  <c:v>591</c:v>
                </c:pt>
                <c:pt idx="7">
                  <c:v>605</c:v>
                </c:pt>
                <c:pt idx="8">
                  <c:v>592</c:v>
                </c:pt>
                <c:pt idx="9">
                  <c:v>601</c:v>
                </c:pt>
                <c:pt idx="10">
                  <c:v>607</c:v>
                </c:pt>
                <c:pt idx="11">
                  <c:v>627</c:v>
                </c:pt>
                <c:pt idx="12">
                  <c:v>647</c:v>
                </c:pt>
                <c:pt idx="13">
                  <c:v>673</c:v>
                </c:pt>
                <c:pt idx="14">
                  <c:v>649</c:v>
                </c:pt>
                <c:pt idx="15">
                  <c:v>633</c:v>
                </c:pt>
                <c:pt idx="16">
                  <c:v>617</c:v>
                </c:pt>
                <c:pt idx="17">
                  <c:v>615</c:v>
                </c:pt>
                <c:pt idx="18">
                  <c:v>601</c:v>
                </c:pt>
                <c:pt idx="19">
                  <c:v>591</c:v>
                </c:pt>
                <c:pt idx="20">
                  <c:v>611</c:v>
                </c:pt>
                <c:pt idx="21">
                  <c:v>632</c:v>
                </c:pt>
                <c:pt idx="22">
                  <c:v>630</c:v>
                </c:pt>
                <c:pt idx="23">
                  <c:v>627</c:v>
                </c:pt>
                <c:pt idx="24">
                  <c:v>632</c:v>
                </c:pt>
                <c:pt idx="25">
                  <c:v>663</c:v>
                </c:pt>
                <c:pt idx="26">
                  <c:v>660</c:v>
                </c:pt>
                <c:pt idx="27">
                  <c:v>652</c:v>
                </c:pt>
                <c:pt idx="28">
                  <c:v>650</c:v>
                </c:pt>
                <c:pt idx="29">
                  <c:v>641</c:v>
                </c:pt>
                <c:pt idx="30">
                  <c:v>625</c:v>
                </c:pt>
                <c:pt idx="31">
                  <c:v>635</c:v>
                </c:pt>
                <c:pt idx="32">
                  <c:v>606</c:v>
                </c:pt>
                <c:pt idx="33">
                  <c:v>609</c:v>
                </c:pt>
                <c:pt idx="34">
                  <c:v>622</c:v>
                </c:pt>
                <c:pt idx="35">
                  <c:v>601</c:v>
                </c:pt>
                <c:pt idx="36">
                  <c:v>601</c:v>
                </c:pt>
                <c:pt idx="37">
                  <c:v>598</c:v>
                </c:pt>
                <c:pt idx="38">
                  <c:v>595</c:v>
                </c:pt>
                <c:pt idx="39">
                  <c:v>597</c:v>
                </c:pt>
                <c:pt idx="40">
                  <c:v>609</c:v>
                </c:pt>
                <c:pt idx="41">
                  <c:v>614</c:v>
                </c:pt>
                <c:pt idx="42">
                  <c:v>611</c:v>
                </c:pt>
                <c:pt idx="43">
                  <c:v>613</c:v>
                </c:pt>
                <c:pt idx="44">
                  <c:v>604</c:v>
                </c:pt>
                <c:pt idx="45">
                  <c:v>602</c:v>
                </c:pt>
                <c:pt idx="46">
                  <c:v>591</c:v>
                </c:pt>
                <c:pt idx="47">
                  <c:v>593</c:v>
                </c:pt>
                <c:pt idx="48">
                  <c:v>594</c:v>
                </c:pt>
                <c:pt idx="49">
                  <c:v>576</c:v>
                </c:pt>
                <c:pt idx="50">
                  <c:v>575</c:v>
                </c:pt>
                <c:pt idx="51">
                  <c:v>590</c:v>
                </c:pt>
                <c:pt idx="52">
                  <c:v>599</c:v>
                </c:pt>
                <c:pt idx="53">
                  <c:v>597</c:v>
                </c:pt>
                <c:pt idx="54">
                  <c:v>587</c:v>
                </c:pt>
                <c:pt idx="55">
                  <c:v>602</c:v>
                </c:pt>
                <c:pt idx="56">
                  <c:v>610</c:v>
                </c:pt>
                <c:pt idx="57">
                  <c:v>613</c:v>
                </c:pt>
                <c:pt idx="58">
                  <c:v>610</c:v>
                </c:pt>
                <c:pt idx="59">
                  <c:v>605</c:v>
                </c:pt>
                <c:pt idx="60">
                  <c:v>605</c:v>
                </c:pt>
                <c:pt idx="61">
                  <c:v>612</c:v>
                </c:pt>
                <c:pt idx="62">
                  <c:v>619</c:v>
                </c:pt>
                <c:pt idx="63">
                  <c:v>610</c:v>
                </c:pt>
                <c:pt idx="64">
                  <c:v>603</c:v>
                </c:pt>
                <c:pt idx="65">
                  <c:v>602</c:v>
                </c:pt>
                <c:pt idx="66">
                  <c:v>592</c:v>
                </c:pt>
                <c:pt idx="67">
                  <c:v>591</c:v>
                </c:pt>
                <c:pt idx="68">
                  <c:v>602</c:v>
                </c:pt>
                <c:pt idx="69">
                  <c:v>610</c:v>
                </c:pt>
                <c:pt idx="70">
                  <c:v>610</c:v>
                </c:pt>
                <c:pt idx="71">
                  <c:v>602</c:v>
                </c:pt>
                <c:pt idx="72">
                  <c:v>600</c:v>
                </c:pt>
                <c:pt idx="73">
                  <c:v>588</c:v>
                </c:pt>
                <c:pt idx="74">
                  <c:v>591</c:v>
                </c:pt>
                <c:pt idx="75">
                  <c:v>585</c:v>
                </c:pt>
                <c:pt idx="76">
                  <c:v>587</c:v>
                </c:pt>
                <c:pt idx="77">
                  <c:v>599</c:v>
                </c:pt>
                <c:pt idx="78">
                  <c:v>589</c:v>
                </c:pt>
                <c:pt idx="79">
                  <c:v>571</c:v>
                </c:pt>
                <c:pt idx="80">
                  <c:v>560</c:v>
                </c:pt>
                <c:pt idx="81">
                  <c:v>547</c:v>
                </c:pt>
                <c:pt idx="82">
                  <c:v>557</c:v>
                </c:pt>
                <c:pt idx="83">
                  <c:v>549</c:v>
                </c:pt>
                <c:pt idx="84">
                  <c:v>572</c:v>
                </c:pt>
                <c:pt idx="85">
                  <c:v>567</c:v>
                </c:pt>
                <c:pt idx="86">
                  <c:v>567</c:v>
                </c:pt>
                <c:pt idx="87">
                  <c:v>573</c:v>
                </c:pt>
                <c:pt idx="88">
                  <c:v>568</c:v>
                </c:pt>
                <c:pt idx="89">
                  <c:v>583</c:v>
                </c:pt>
                <c:pt idx="90">
                  <c:v>585</c:v>
                </c:pt>
                <c:pt idx="91">
                  <c:v>582</c:v>
                </c:pt>
                <c:pt idx="92">
                  <c:v>590</c:v>
                </c:pt>
                <c:pt idx="93">
                  <c:v>597</c:v>
                </c:pt>
                <c:pt idx="94">
                  <c:v>598</c:v>
                </c:pt>
                <c:pt idx="95">
                  <c:v>595</c:v>
                </c:pt>
                <c:pt idx="96">
                  <c:v>596</c:v>
                </c:pt>
                <c:pt idx="97">
                  <c:v>595</c:v>
                </c:pt>
                <c:pt idx="98">
                  <c:v>592</c:v>
                </c:pt>
                <c:pt idx="99">
                  <c:v>589</c:v>
                </c:pt>
                <c:pt idx="100">
                  <c:v>586</c:v>
                </c:pt>
                <c:pt idx="101">
                  <c:v>599</c:v>
                </c:pt>
                <c:pt idx="102">
                  <c:v>602</c:v>
                </c:pt>
                <c:pt idx="103">
                  <c:v>609</c:v>
                </c:pt>
                <c:pt idx="104">
                  <c:v>605</c:v>
                </c:pt>
                <c:pt idx="105">
                  <c:v>606</c:v>
                </c:pt>
                <c:pt idx="106">
                  <c:v>603</c:v>
                </c:pt>
                <c:pt idx="107">
                  <c:v>583</c:v>
                </c:pt>
                <c:pt idx="108">
                  <c:v>578</c:v>
                </c:pt>
                <c:pt idx="109">
                  <c:v>595</c:v>
                </c:pt>
                <c:pt idx="110">
                  <c:v>590</c:v>
                </c:pt>
                <c:pt idx="111">
                  <c:v>591</c:v>
                </c:pt>
                <c:pt idx="112">
                  <c:v>590</c:v>
                </c:pt>
                <c:pt idx="113">
                  <c:v>595</c:v>
                </c:pt>
                <c:pt idx="114">
                  <c:v>595</c:v>
                </c:pt>
                <c:pt idx="115">
                  <c:v>593</c:v>
                </c:pt>
                <c:pt idx="116">
                  <c:v>588</c:v>
                </c:pt>
                <c:pt idx="117">
                  <c:v>591</c:v>
                </c:pt>
                <c:pt idx="118">
                  <c:v>592</c:v>
                </c:pt>
                <c:pt idx="119">
                  <c:v>594</c:v>
                </c:pt>
                <c:pt idx="120">
                  <c:v>588</c:v>
                </c:pt>
                <c:pt idx="121">
                  <c:v>584</c:v>
                </c:pt>
                <c:pt idx="122">
                  <c:v>593</c:v>
                </c:pt>
                <c:pt idx="123">
                  <c:v>607</c:v>
                </c:pt>
                <c:pt idx="124">
                  <c:v>613</c:v>
                </c:pt>
                <c:pt idx="125">
                  <c:v>614</c:v>
                </c:pt>
                <c:pt idx="126">
                  <c:v>589</c:v>
                </c:pt>
                <c:pt idx="127">
                  <c:v>582</c:v>
                </c:pt>
                <c:pt idx="128">
                  <c:v>581</c:v>
                </c:pt>
                <c:pt idx="129">
                  <c:v>585</c:v>
                </c:pt>
                <c:pt idx="130">
                  <c:v>591</c:v>
                </c:pt>
                <c:pt idx="131">
                  <c:v>585</c:v>
                </c:pt>
                <c:pt idx="132">
                  <c:v>580</c:v>
                </c:pt>
                <c:pt idx="133">
                  <c:v>580</c:v>
                </c:pt>
                <c:pt idx="134">
                  <c:v>579</c:v>
                </c:pt>
                <c:pt idx="135">
                  <c:v>583</c:v>
                </c:pt>
                <c:pt idx="136">
                  <c:v>580</c:v>
                </c:pt>
                <c:pt idx="137">
                  <c:v>590</c:v>
                </c:pt>
                <c:pt idx="138">
                  <c:v>594</c:v>
                </c:pt>
                <c:pt idx="139">
                  <c:v>596</c:v>
                </c:pt>
                <c:pt idx="140">
                  <c:v>596</c:v>
                </c:pt>
                <c:pt idx="141">
                  <c:v>591</c:v>
                </c:pt>
                <c:pt idx="142">
                  <c:v>595</c:v>
                </c:pt>
                <c:pt idx="143">
                  <c:v>591</c:v>
                </c:pt>
                <c:pt idx="144">
                  <c:v>590</c:v>
                </c:pt>
                <c:pt idx="145">
                  <c:v>586</c:v>
                </c:pt>
                <c:pt idx="146">
                  <c:v>581</c:v>
                </c:pt>
                <c:pt idx="147">
                  <c:v>584</c:v>
                </c:pt>
                <c:pt idx="148">
                  <c:v>584</c:v>
                </c:pt>
                <c:pt idx="149">
                  <c:v>574</c:v>
                </c:pt>
                <c:pt idx="150">
                  <c:v>559</c:v>
                </c:pt>
                <c:pt idx="151">
                  <c:v>552</c:v>
                </c:pt>
                <c:pt idx="152">
                  <c:v>566</c:v>
                </c:pt>
                <c:pt idx="153">
                  <c:v>572</c:v>
                </c:pt>
                <c:pt idx="154">
                  <c:v>585</c:v>
                </c:pt>
                <c:pt idx="155">
                  <c:v>594</c:v>
                </c:pt>
                <c:pt idx="156">
                  <c:v>599</c:v>
                </c:pt>
                <c:pt idx="157">
                  <c:v>605</c:v>
                </c:pt>
                <c:pt idx="158">
                  <c:v>614</c:v>
                </c:pt>
                <c:pt idx="159">
                  <c:v>613</c:v>
                </c:pt>
                <c:pt idx="160">
                  <c:v>607</c:v>
                </c:pt>
                <c:pt idx="161">
                  <c:v>620</c:v>
                </c:pt>
                <c:pt idx="162">
                  <c:v>631</c:v>
                </c:pt>
                <c:pt idx="163">
                  <c:v>623</c:v>
                </c:pt>
                <c:pt idx="164">
                  <c:v>619</c:v>
                </c:pt>
                <c:pt idx="165">
                  <c:v>619</c:v>
                </c:pt>
                <c:pt idx="166">
                  <c:v>622</c:v>
                </c:pt>
                <c:pt idx="167">
                  <c:v>615</c:v>
                </c:pt>
                <c:pt idx="168">
                  <c:v>613</c:v>
                </c:pt>
                <c:pt idx="169">
                  <c:v>607</c:v>
                </c:pt>
                <c:pt idx="170">
                  <c:v>600</c:v>
                </c:pt>
                <c:pt idx="171">
                  <c:v>600</c:v>
                </c:pt>
                <c:pt idx="172">
                  <c:v>586</c:v>
                </c:pt>
                <c:pt idx="173">
                  <c:v>588</c:v>
                </c:pt>
                <c:pt idx="174">
                  <c:v>598</c:v>
                </c:pt>
                <c:pt idx="175">
                  <c:v>602</c:v>
                </c:pt>
                <c:pt idx="176">
                  <c:v>594</c:v>
                </c:pt>
                <c:pt idx="177">
                  <c:v>580</c:v>
                </c:pt>
                <c:pt idx="178">
                  <c:v>580</c:v>
                </c:pt>
                <c:pt idx="179">
                  <c:v>574</c:v>
                </c:pt>
                <c:pt idx="180">
                  <c:v>572</c:v>
                </c:pt>
                <c:pt idx="181">
                  <c:v>572</c:v>
                </c:pt>
                <c:pt idx="182">
                  <c:v>571</c:v>
                </c:pt>
                <c:pt idx="183">
                  <c:v>580</c:v>
                </c:pt>
                <c:pt idx="184">
                  <c:v>575</c:v>
                </c:pt>
                <c:pt idx="185">
                  <c:v>575</c:v>
                </c:pt>
                <c:pt idx="186">
                  <c:v>571</c:v>
                </c:pt>
                <c:pt idx="187">
                  <c:v>573</c:v>
                </c:pt>
                <c:pt idx="188">
                  <c:v>600</c:v>
                </c:pt>
                <c:pt idx="189">
                  <c:v>590</c:v>
                </c:pt>
                <c:pt idx="190">
                  <c:v>600</c:v>
                </c:pt>
                <c:pt idx="191">
                  <c:v>598</c:v>
                </c:pt>
                <c:pt idx="192">
                  <c:v>596</c:v>
                </c:pt>
                <c:pt idx="193">
                  <c:v>600</c:v>
                </c:pt>
                <c:pt idx="194">
                  <c:v>593</c:v>
                </c:pt>
                <c:pt idx="195">
                  <c:v>599</c:v>
                </c:pt>
                <c:pt idx="196">
                  <c:v>599</c:v>
                </c:pt>
                <c:pt idx="197">
                  <c:v>595</c:v>
                </c:pt>
                <c:pt idx="198">
                  <c:v>590</c:v>
                </c:pt>
                <c:pt idx="199">
                  <c:v>590</c:v>
                </c:pt>
                <c:pt idx="200">
                  <c:v>592</c:v>
                </c:pt>
                <c:pt idx="201">
                  <c:v>592</c:v>
                </c:pt>
                <c:pt idx="202">
                  <c:v>587</c:v>
                </c:pt>
                <c:pt idx="203">
                  <c:v>600</c:v>
                </c:pt>
                <c:pt idx="204">
                  <c:v>602</c:v>
                </c:pt>
                <c:pt idx="205">
                  <c:v>611</c:v>
                </c:pt>
                <c:pt idx="206">
                  <c:v>612</c:v>
                </c:pt>
                <c:pt idx="207">
                  <c:v>606</c:v>
                </c:pt>
                <c:pt idx="208">
                  <c:v>604</c:v>
                </c:pt>
                <c:pt idx="209">
                  <c:v>608</c:v>
                </c:pt>
                <c:pt idx="210">
                  <c:v>610</c:v>
                </c:pt>
                <c:pt idx="211">
                  <c:v>610</c:v>
                </c:pt>
                <c:pt idx="212">
                  <c:v>613</c:v>
                </c:pt>
                <c:pt idx="213">
                  <c:v>618</c:v>
                </c:pt>
                <c:pt idx="214">
                  <c:v>615</c:v>
                </c:pt>
                <c:pt idx="215">
                  <c:v>612</c:v>
                </c:pt>
                <c:pt idx="216">
                  <c:v>603</c:v>
                </c:pt>
                <c:pt idx="217">
                  <c:v>603</c:v>
                </c:pt>
                <c:pt idx="218">
                  <c:v>596</c:v>
                </c:pt>
                <c:pt idx="219">
                  <c:v>593</c:v>
                </c:pt>
                <c:pt idx="220">
                  <c:v>596</c:v>
                </c:pt>
                <c:pt idx="221">
                  <c:v>600</c:v>
                </c:pt>
                <c:pt idx="222">
                  <c:v>615</c:v>
                </c:pt>
                <c:pt idx="223">
                  <c:v>608</c:v>
                </c:pt>
                <c:pt idx="224">
                  <c:v>600</c:v>
                </c:pt>
                <c:pt idx="225">
                  <c:v>607</c:v>
                </c:pt>
                <c:pt idx="226">
                  <c:v>602</c:v>
                </c:pt>
                <c:pt idx="227">
                  <c:v>608</c:v>
                </c:pt>
                <c:pt idx="228">
                  <c:v>605</c:v>
                </c:pt>
                <c:pt idx="229">
                  <c:v>601</c:v>
                </c:pt>
                <c:pt idx="230">
                  <c:v>599</c:v>
                </c:pt>
                <c:pt idx="231">
                  <c:v>600</c:v>
                </c:pt>
                <c:pt idx="232">
                  <c:v>605</c:v>
                </c:pt>
                <c:pt idx="233">
                  <c:v>607</c:v>
                </c:pt>
                <c:pt idx="234">
                  <c:v>598</c:v>
                </c:pt>
                <c:pt idx="235">
                  <c:v>597</c:v>
                </c:pt>
                <c:pt idx="236">
                  <c:v>600</c:v>
                </c:pt>
                <c:pt idx="237">
                  <c:v>606</c:v>
                </c:pt>
                <c:pt idx="238">
                  <c:v>604</c:v>
                </c:pt>
                <c:pt idx="239">
                  <c:v>606</c:v>
                </c:pt>
                <c:pt idx="240">
                  <c:v>615</c:v>
                </c:pt>
                <c:pt idx="241">
                  <c:v>616</c:v>
                </c:pt>
                <c:pt idx="242">
                  <c:v>615</c:v>
                </c:pt>
                <c:pt idx="243">
                  <c:v>631</c:v>
                </c:pt>
                <c:pt idx="244">
                  <c:v>656</c:v>
                </c:pt>
                <c:pt idx="245">
                  <c:v>650</c:v>
                </c:pt>
                <c:pt idx="246">
                  <c:v>644</c:v>
                </c:pt>
                <c:pt idx="247">
                  <c:v>634</c:v>
                </c:pt>
                <c:pt idx="248">
                  <c:v>643</c:v>
                </c:pt>
                <c:pt idx="249">
                  <c:v>651</c:v>
                </c:pt>
                <c:pt idx="250">
                  <c:v>660</c:v>
                </c:pt>
                <c:pt idx="251">
                  <c:v>661</c:v>
                </c:pt>
                <c:pt idx="252">
                  <c:v>672</c:v>
                </c:pt>
                <c:pt idx="253">
                  <c:v>683</c:v>
                </c:pt>
                <c:pt idx="254">
                  <c:v>662</c:v>
                </c:pt>
                <c:pt idx="255">
                  <c:v>654</c:v>
                </c:pt>
                <c:pt idx="256">
                  <c:v>651</c:v>
                </c:pt>
                <c:pt idx="257">
                  <c:v>641</c:v>
                </c:pt>
                <c:pt idx="258">
                  <c:v>653</c:v>
                </c:pt>
                <c:pt idx="259">
                  <c:v>641</c:v>
                </c:pt>
                <c:pt idx="260">
                  <c:v>636</c:v>
                </c:pt>
                <c:pt idx="261">
                  <c:v>635</c:v>
                </c:pt>
                <c:pt idx="262">
                  <c:v>628</c:v>
                </c:pt>
                <c:pt idx="263">
                  <c:v>633</c:v>
                </c:pt>
                <c:pt idx="264">
                  <c:v>649</c:v>
                </c:pt>
                <c:pt idx="265">
                  <c:v>650</c:v>
                </c:pt>
                <c:pt idx="266">
                  <c:v>637</c:v>
                </c:pt>
                <c:pt idx="267">
                  <c:v>633</c:v>
                </c:pt>
                <c:pt idx="268">
                  <c:v>646</c:v>
                </c:pt>
                <c:pt idx="269">
                  <c:v>645</c:v>
                </c:pt>
                <c:pt idx="270">
                  <c:v>637</c:v>
                </c:pt>
                <c:pt idx="271">
                  <c:v>632</c:v>
                </c:pt>
                <c:pt idx="272">
                  <c:v>627</c:v>
                </c:pt>
                <c:pt idx="273">
                  <c:v>625</c:v>
                </c:pt>
                <c:pt idx="274">
                  <c:v>604</c:v>
                </c:pt>
                <c:pt idx="275">
                  <c:v>604</c:v>
                </c:pt>
                <c:pt idx="276">
                  <c:v>604</c:v>
                </c:pt>
                <c:pt idx="277">
                  <c:v>601</c:v>
                </c:pt>
                <c:pt idx="278">
                  <c:v>602</c:v>
                </c:pt>
                <c:pt idx="279">
                  <c:v>595</c:v>
                </c:pt>
                <c:pt idx="280">
                  <c:v>576</c:v>
                </c:pt>
                <c:pt idx="281">
                  <c:v>563</c:v>
                </c:pt>
                <c:pt idx="282">
                  <c:v>568</c:v>
                </c:pt>
                <c:pt idx="283">
                  <c:v>587</c:v>
                </c:pt>
                <c:pt idx="284">
                  <c:v>575</c:v>
                </c:pt>
                <c:pt idx="285">
                  <c:v>572</c:v>
                </c:pt>
                <c:pt idx="286">
                  <c:v>558</c:v>
                </c:pt>
                <c:pt idx="287">
                  <c:v>558</c:v>
                </c:pt>
                <c:pt idx="288">
                  <c:v>582</c:v>
                </c:pt>
                <c:pt idx="289">
                  <c:v>581</c:v>
                </c:pt>
                <c:pt idx="290">
                  <c:v>586</c:v>
                </c:pt>
                <c:pt idx="291">
                  <c:v>583</c:v>
                </c:pt>
                <c:pt idx="292">
                  <c:v>590</c:v>
                </c:pt>
                <c:pt idx="293">
                  <c:v>591</c:v>
                </c:pt>
                <c:pt idx="294">
                  <c:v>598</c:v>
                </c:pt>
                <c:pt idx="295">
                  <c:v>584</c:v>
                </c:pt>
                <c:pt idx="296">
                  <c:v>589</c:v>
                </c:pt>
                <c:pt idx="297">
                  <c:v>600</c:v>
                </c:pt>
                <c:pt idx="298">
                  <c:v>597</c:v>
                </c:pt>
                <c:pt idx="299">
                  <c:v>589</c:v>
                </c:pt>
                <c:pt idx="300">
                  <c:v>578</c:v>
                </c:pt>
                <c:pt idx="301">
                  <c:v>566</c:v>
                </c:pt>
                <c:pt idx="302">
                  <c:v>567</c:v>
                </c:pt>
                <c:pt idx="303">
                  <c:v>558</c:v>
                </c:pt>
                <c:pt idx="304">
                  <c:v>557</c:v>
                </c:pt>
                <c:pt idx="305">
                  <c:v>573</c:v>
                </c:pt>
                <c:pt idx="306">
                  <c:v>573</c:v>
                </c:pt>
                <c:pt idx="307">
                  <c:v>562</c:v>
                </c:pt>
                <c:pt idx="308">
                  <c:v>561</c:v>
                </c:pt>
                <c:pt idx="309">
                  <c:v>565</c:v>
                </c:pt>
                <c:pt idx="310">
                  <c:v>570</c:v>
                </c:pt>
                <c:pt idx="311">
                  <c:v>565</c:v>
                </c:pt>
                <c:pt idx="312">
                  <c:v>558</c:v>
                </c:pt>
                <c:pt idx="313">
                  <c:v>547</c:v>
                </c:pt>
                <c:pt idx="314">
                  <c:v>546</c:v>
                </c:pt>
                <c:pt idx="315">
                  <c:v>526</c:v>
                </c:pt>
                <c:pt idx="316">
                  <c:v>531</c:v>
                </c:pt>
                <c:pt idx="317">
                  <c:v>538</c:v>
                </c:pt>
                <c:pt idx="318">
                  <c:v>531</c:v>
                </c:pt>
                <c:pt idx="319">
                  <c:v>534</c:v>
                </c:pt>
                <c:pt idx="320">
                  <c:v>542</c:v>
                </c:pt>
                <c:pt idx="321">
                  <c:v>528</c:v>
                </c:pt>
                <c:pt idx="322">
                  <c:v>520</c:v>
                </c:pt>
                <c:pt idx="323">
                  <c:v>518</c:v>
                </c:pt>
                <c:pt idx="324">
                  <c:v>521</c:v>
                </c:pt>
                <c:pt idx="325">
                  <c:v>505</c:v>
                </c:pt>
                <c:pt idx="326">
                  <c:v>511</c:v>
                </c:pt>
                <c:pt idx="327">
                  <c:v>520</c:v>
                </c:pt>
                <c:pt idx="328">
                  <c:v>530</c:v>
                </c:pt>
                <c:pt idx="329">
                  <c:v>538</c:v>
                </c:pt>
                <c:pt idx="330">
                  <c:v>522</c:v>
                </c:pt>
                <c:pt idx="331">
                  <c:v>530</c:v>
                </c:pt>
                <c:pt idx="332">
                  <c:v>528</c:v>
                </c:pt>
                <c:pt idx="333">
                  <c:v>520</c:v>
                </c:pt>
                <c:pt idx="334">
                  <c:v>524</c:v>
                </c:pt>
                <c:pt idx="335">
                  <c:v>514</c:v>
                </c:pt>
                <c:pt idx="336">
                  <c:v>530</c:v>
                </c:pt>
                <c:pt idx="337">
                  <c:v>547</c:v>
                </c:pt>
                <c:pt idx="338">
                  <c:v>560</c:v>
                </c:pt>
                <c:pt idx="339">
                  <c:v>549</c:v>
                </c:pt>
                <c:pt idx="340">
                  <c:v>540</c:v>
                </c:pt>
                <c:pt idx="341">
                  <c:v>540</c:v>
                </c:pt>
                <c:pt idx="342">
                  <c:v>535</c:v>
                </c:pt>
                <c:pt idx="343">
                  <c:v>544</c:v>
                </c:pt>
                <c:pt idx="344">
                  <c:v>541</c:v>
                </c:pt>
                <c:pt idx="345">
                  <c:v>530</c:v>
                </c:pt>
                <c:pt idx="346">
                  <c:v>516</c:v>
                </c:pt>
                <c:pt idx="347">
                  <c:v>513</c:v>
                </c:pt>
                <c:pt idx="348">
                  <c:v>509</c:v>
                </c:pt>
                <c:pt idx="349">
                  <c:v>508</c:v>
                </c:pt>
                <c:pt idx="350">
                  <c:v>501</c:v>
                </c:pt>
                <c:pt idx="351">
                  <c:v>498</c:v>
                </c:pt>
                <c:pt idx="352">
                  <c:v>505</c:v>
                </c:pt>
                <c:pt idx="353">
                  <c:v>494.5</c:v>
                </c:pt>
                <c:pt idx="354">
                  <c:v>485.5</c:v>
                </c:pt>
                <c:pt idx="355">
                  <c:v>486.5</c:v>
                </c:pt>
                <c:pt idx="356">
                  <c:v>498.5</c:v>
                </c:pt>
                <c:pt idx="357">
                  <c:v>497.5</c:v>
                </c:pt>
                <c:pt idx="358">
                  <c:v>491</c:v>
                </c:pt>
                <c:pt idx="359">
                  <c:v>476</c:v>
                </c:pt>
                <c:pt idx="360">
                  <c:v>453.5</c:v>
                </c:pt>
                <c:pt idx="361">
                  <c:v>440</c:v>
                </c:pt>
                <c:pt idx="362">
                  <c:v>446</c:v>
                </c:pt>
                <c:pt idx="363">
                  <c:v>435.5</c:v>
                </c:pt>
                <c:pt idx="364">
                  <c:v>457.5</c:v>
                </c:pt>
                <c:pt idx="365">
                  <c:v>467</c:v>
                </c:pt>
                <c:pt idx="366">
                  <c:v>462</c:v>
                </c:pt>
                <c:pt idx="367">
                  <c:v>449.5</c:v>
                </c:pt>
                <c:pt idx="368">
                  <c:v>470.5</c:v>
                </c:pt>
                <c:pt idx="369">
                  <c:v>475</c:v>
                </c:pt>
                <c:pt idx="370">
                  <c:v>492.5</c:v>
                </c:pt>
                <c:pt idx="371">
                  <c:v>495.5</c:v>
                </c:pt>
                <c:pt idx="372">
                  <c:v>491</c:v>
                </c:pt>
                <c:pt idx="373">
                  <c:v>495</c:v>
                </c:pt>
                <c:pt idx="374">
                  <c:v>501</c:v>
                </c:pt>
                <c:pt idx="375">
                  <c:v>503</c:v>
                </c:pt>
                <c:pt idx="376">
                  <c:v>499.5</c:v>
                </c:pt>
                <c:pt idx="377">
                  <c:v>495</c:v>
                </c:pt>
                <c:pt idx="378">
                  <c:v>502</c:v>
                </c:pt>
                <c:pt idx="379">
                  <c:v>501</c:v>
                </c:pt>
                <c:pt idx="380">
                  <c:v>509</c:v>
                </c:pt>
                <c:pt idx="381">
                  <c:v>504</c:v>
                </c:pt>
                <c:pt idx="382">
                  <c:v>492</c:v>
                </c:pt>
                <c:pt idx="383">
                  <c:v>501</c:v>
                </c:pt>
                <c:pt idx="384">
                  <c:v>500</c:v>
                </c:pt>
                <c:pt idx="385">
                  <c:v>516</c:v>
                </c:pt>
                <c:pt idx="386">
                  <c:v>512</c:v>
                </c:pt>
                <c:pt idx="387">
                  <c:v>510</c:v>
                </c:pt>
                <c:pt idx="388">
                  <c:v>500</c:v>
                </c:pt>
                <c:pt idx="389">
                  <c:v>514</c:v>
                </c:pt>
                <c:pt idx="390">
                  <c:v>517</c:v>
                </c:pt>
                <c:pt idx="391">
                  <c:v>523</c:v>
                </c:pt>
                <c:pt idx="392">
                  <c:v>525</c:v>
                </c:pt>
                <c:pt idx="393">
                  <c:v>527</c:v>
                </c:pt>
                <c:pt idx="394">
                  <c:v>520</c:v>
                </c:pt>
                <c:pt idx="395">
                  <c:v>519</c:v>
                </c:pt>
                <c:pt idx="396">
                  <c:v>512</c:v>
                </c:pt>
                <c:pt idx="397">
                  <c:v>504</c:v>
                </c:pt>
                <c:pt idx="398">
                  <c:v>503</c:v>
                </c:pt>
                <c:pt idx="399">
                  <c:v>508</c:v>
                </c:pt>
                <c:pt idx="400">
                  <c:v>512</c:v>
                </c:pt>
                <c:pt idx="401">
                  <c:v>498.5</c:v>
                </c:pt>
                <c:pt idx="402">
                  <c:v>496</c:v>
                </c:pt>
                <c:pt idx="403">
                  <c:v>505</c:v>
                </c:pt>
                <c:pt idx="404">
                  <c:v>490.5</c:v>
                </c:pt>
                <c:pt idx="405">
                  <c:v>485</c:v>
                </c:pt>
                <c:pt idx="406">
                  <c:v>486</c:v>
                </c:pt>
                <c:pt idx="407">
                  <c:v>489</c:v>
                </c:pt>
                <c:pt idx="408">
                  <c:v>472.5</c:v>
                </c:pt>
                <c:pt idx="409">
                  <c:v>475</c:v>
                </c:pt>
                <c:pt idx="410">
                  <c:v>486.5</c:v>
                </c:pt>
                <c:pt idx="411">
                  <c:v>493</c:v>
                </c:pt>
                <c:pt idx="412">
                  <c:v>480</c:v>
                </c:pt>
                <c:pt idx="413">
                  <c:v>476.5</c:v>
                </c:pt>
                <c:pt idx="414">
                  <c:v>472</c:v>
                </c:pt>
                <c:pt idx="415">
                  <c:v>467</c:v>
                </c:pt>
                <c:pt idx="416">
                  <c:v>476.5</c:v>
                </c:pt>
                <c:pt idx="417">
                  <c:v>471</c:v>
                </c:pt>
                <c:pt idx="418">
                  <c:v>464.5</c:v>
                </c:pt>
                <c:pt idx="419">
                  <c:v>455</c:v>
                </c:pt>
                <c:pt idx="420">
                  <c:v>446.5</c:v>
                </c:pt>
                <c:pt idx="421">
                  <c:v>448</c:v>
                </c:pt>
                <c:pt idx="422">
                  <c:v>438</c:v>
                </c:pt>
                <c:pt idx="423">
                  <c:v>435</c:v>
                </c:pt>
                <c:pt idx="424">
                  <c:v>422</c:v>
                </c:pt>
                <c:pt idx="425">
                  <c:v>417</c:v>
                </c:pt>
                <c:pt idx="426">
                  <c:v>429</c:v>
                </c:pt>
                <c:pt idx="427">
                  <c:v>445</c:v>
                </c:pt>
                <c:pt idx="428">
                  <c:v>451</c:v>
                </c:pt>
                <c:pt idx="429">
                  <c:v>438</c:v>
                </c:pt>
                <c:pt idx="430">
                  <c:v>401.5</c:v>
                </c:pt>
                <c:pt idx="431">
                  <c:v>397.5</c:v>
                </c:pt>
                <c:pt idx="432">
                  <c:v>395</c:v>
                </c:pt>
                <c:pt idx="433">
                  <c:v>412</c:v>
                </c:pt>
                <c:pt idx="434">
                  <c:v>397</c:v>
                </c:pt>
                <c:pt idx="435">
                  <c:v>407</c:v>
                </c:pt>
                <c:pt idx="436">
                  <c:v>395.5</c:v>
                </c:pt>
                <c:pt idx="437">
                  <c:v>397.5</c:v>
                </c:pt>
                <c:pt idx="438">
                  <c:v>389.5</c:v>
                </c:pt>
                <c:pt idx="439">
                  <c:v>387</c:v>
                </c:pt>
                <c:pt idx="440">
                  <c:v>371</c:v>
                </c:pt>
                <c:pt idx="441">
                  <c:v>376</c:v>
                </c:pt>
                <c:pt idx="442">
                  <c:v>385.5</c:v>
                </c:pt>
                <c:pt idx="443">
                  <c:v>379.5</c:v>
                </c:pt>
                <c:pt idx="444">
                  <c:v>390</c:v>
                </c:pt>
                <c:pt idx="445">
                  <c:v>391.5</c:v>
                </c:pt>
                <c:pt idx="446">
                  <c:v>395</c:v>
                </c:pt>
                <c:pt idx="447">
                  <c:v>384</c:v>
                </c:pt>
                <c:pt idx="448">
                  <c:v>382</c:v>
                </c:pt>
                <c:pt idx="449">
                  <c:v>390</c:v>
                </c:pt>
                <c:pt idx="450">
                  <c:v>399</c:v>
                </c:pt>
                <c:pt idx="451">
                  <c:v>417</c:v>
                </c:pt>
                <c:pt idx="452">
                  <c:v>407.5</c:v>
                </c:pt>
                <c:pt idx="453">
                  <c:v>441.5</c:v>
                </c:pt>
                <c:pt idx="454">
                  <c:v>445</c:v>
                </c:pt>
                <c:pt idx="455">
                  <c:v>480</c:v>
                </c:pt>
                <c:pt idx="456">
                  <c:v>487</c:v>
                </c:pt>
                <c:pt idx="457">
                  <c:v>485</c:v>
                </c:pt>
                <c:pt idx="458">
                  <c:v>487</c:v>
                </c:pt>
                <c:pt idx="459">
                  <c:v>482</c:v>
                </c:pt>
                <c:pt idx="460">
                  <c:v>491</c:v>
                </c:pt>
                <c:pt idx="461">
                  <c:v>492</c:v>
                </c:pt>
                <c:pt idx="462">
                  <c:v>496</c:v>
                </c:pt>
                <c:pt idx="463">
                  <c:v>498</c:v>
                </c:pt>
                <c:pt idx="464">
                  <c:v>480.5</c:v>
                </c:pt>
                <c:pt idx="465">
                  <c:v>487</c:v>
                </c:pt>
                <c:pt idx="466">
                  <c:v>490</c:v>
                </c:pt>
                <c:pt idx="467">
                  <c:v>498.5</c:v>
                </c:pt>
                <c:pt idx="468">
                  <c:v>492.5</c:v>
                </c:pt>
                <c:pt idx="469">
                  <c:v>489</c:v>
                </c:pt>
                <c:pt idx="470">
                  <c:v>478</c:v>
                </c:pt>
                <c:pt idx="471">
                  <c:v>475</c:v>
                </c:pt>
                <c:pt idx="472">
                  <c:v>471.5</c:v>
                </c:pt>
                <c:pt idx="473">
                  <c:v>481.5</c:v>
                </c:pt>
                <c:pt idx="474">
                  <c:v>475</c:v>
                </c:pt>
                <c:pt idx="475">
                  <c:v>471.5</c:v>
                </c:pt>
                <c:pt idx="476">
                  <c:v>480.5</c:v>
                </c:pt>
                <c:pt idx="477">
                  <c:v>480.5</c:v>
                </c:pt>
                <c:pt idx="478">
                  <c:v>471</c:v>
                </c:pt>
                <c:pt idx="479">
                  <c:v>466.5</c:v>
                </c:pt>
                <c:pt idx="480">
                  <c:v>457.5</c:v>
                </c:pt>
                <c:pt idx="481">
                  <c:v>459</c:v>
                </c:pt>
                <c:pt idx="482">
                  <c:v>468</c:v>
                </c:pt>
                <c:pt idx="483">
                  <c:v>455</c:v>
                </c:pt>
                <c:pt idx="484">
                  <c:v>456.5</c:v>
                </c:pt>
                <c:pt idx="485">
                  <c:v>457</c:v>
                </c:pt>
                <c:pt idx="486">
                  <c:v>451</c:v>
                </c:pt>
                <c:pt idx="487">
                  <c:v>446</c:v>
                </c:pt>
                <c:pt idx="488">
                  <c:v>448.5</c:v>
                </c:pt>
                <c:pt idx="489">
                  <c:v>453</c:v>
                </c:pt>
                <c:pt idx="490">
                  <c:v>449.5</c:v>
                </c:pt>
                <c:pt idx="491">
                  <c:v>458.5</c:v>
                </c:pt>
                <c:pt idx="492">
                  <c:v>458.5</c:v>
                </c:pt>
                <c:pt idx="493">
                  <c:v>481</c:v>
                </c:pt>
                <c:pt idx="494">
                  <c:v>486</c:v>
                </c:pt>
                <c:pt idx="495">
                  <c:v>484.5</c:v>
                </c:pt>
                <c:pt idx="496">
                  <c:v>486.5</c:v>
                </c:pt>
                <c:pt idx="497">
                  <c:v>500</c:v>
                </c:pt>
                <c:pt idx="498">
                  <c:v>505</c:v>
                </c:pt>
                <c:pt idx="499">
                  <c:v>503</c:v>
                </c:pt>
                <c:pt idx="500">
                  <c:v>543</c:v>
                </c:pt>
                <c:pt idx="501">
                  <c:v>522</c:v>
                </c:pt>
                <c:pt idx="502">
                  <c:v>530</c:v>
                </c:pt>
                <c:pt idx="503">
                  <c:v>540</c:v>
                </c:pt>
                <c:pt idx="504">
                  <c:v>542</c:v>
                </c:pt>
                <c:pt idx="505">
                  <c:v>526</c:v>
                </c:pt>
                <c:pt idx="506">
                  <c:v>523</c:v>
                </c:pt>
                <c:pt idx="507">
                  <c:v>540</c:v>
                </c:pt>
                <c:pt idx="508">
                  <c:v>540</c:v>
                </c:pt>
                <c:pt idx="509">
                  <c:v>545</c:v>
                </c:pt>
                <c:pt idx="510">
                  <c:v>541</c:v>
                </c:pt>
                <c:pt idx="511">
                  <c:v>545</c:v>
                </c:pt>
                <c:pt idx="512">
                  <c:v>525</c:v>
                </c:pt>
                <c:pt idx="513">
                  <c:v>528</c:v>
                </c:pt>
                <c:pt idx="514">
                  <c:v>518</c:v>
                </c:pt>
                <c:pt idx="515">
                  <c:v>517</c:v>
                </c:pt>
                <c:pt idx="516">
                  <c:v>516</c:v>
                </c:pt>
                <c:pt idx="517">
                  <c:v>507</c:v>
                </c:pt>
                <c:pt idx="518">
                  <c:v>518</c:v>
                </c:pt>
                <c:pt idx="519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6D-4CCB-B4C4-EB5DBD14C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426079"/>
        <c:axId val="504435679"/>
      </c:lineChart>
      <c:lineChart>
        <c:grouping val="standard"/>
        <c:varyColors val="0"/>
        <c:ser>
          <c:idx val="1"/>
          <c:order val="1"/>
          <c:tx>
            <c:strRef>
              <c:f>加權指數!$D$1</c:f>
              <c:strCache>
                <c:ptCount val="1"/>
                <c:pt idx="0">
                  <c:v>臺企銀2843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加權指數!$A$2:$A$521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加權指數!$D$2:$D$521</c:f>
              <c:numCache>
                <c:formatCode>General</c:formatCode>
                <c:ptCount val="520"/>
                <c:pt idx="0">
                  <c:v>9.0556560000000008</c:v>
                </c:pt>
                <c:pt idx="1">
                  <c:v>9.0743080000000003</c:v>
                </c:pt>
                <c:pt idx="2">
                  <c:v>8.9903729999999999</c:v>
                </c:pt>
                <c:pt idx="3">
                  <c:v>8.9996989999999997</c:v>
                </c:pt>
                <c:pt idx="4">
                  <c:v>9.0929599999999997</c:v>
                </c:pt>
                <c:pt idx="5">
                  <c:v>9.1395909999999994</c:v>
                </c:pt>
                <c:pt idx="6">
                  <c:v>8.9903729999999999</c:v>
                </c:pt>
                <c:pt idx="7">
                  <c:v>8.9996989999999997</c:v>
                </c:pt>
                <c:pt idx="8">
                  <c:v>8.9996989999999997</c:v>
                </c:pt>
                <c:pt idx="9">
                  <c:v>8.9157639999999994</c:v>
                </c:pt>
                <c:pt idx="10">
                  <c:v>8.8318290000000008</c:v>
                </c:pt>
                <c:pt idx="11">
                  <c:v>8.8411550000000005</c:v>
                </c:pt>
                <c:pt idx="12">
                  <c:v>8.7199159999999996</c:v>
                </c:pt>
                <c:pt idx="13">
                  <c:v>8.7105899999999998</c:v>
                </c:pt>
                <c:pt idx="14">
                  <c:v>8.6359809999999992</c:v>
                </c:pt>
                <c:pt idx="15">
                  <c:v>8.7292419999999993</c:v>
                </c:pt>
                <c:pt idx="16">
                  <c:v>8.6546330000000005</c:v>
                </c:pt>
                <c:pt idx="17">
                  <c:v>8.6359809999999992</c:v>
                </c:pt>
                <c:pt idx="18">
                  <c:v>8.5893499999999996</c:v>
                </c:pt>
                <c:pt idx="19">
                  <c:v>8.4867629999999998</c:v>
                </c:pt>
                <c:pt idx="20">
                  <c:v>8.6080020000000008</c:v>
                </c:pt>
                <c:pt idx="21">
                  <c:v>8.6266549999999995</c:v>
                </c:pt>
                <c:pt idx="22">
                  <c:v>8.6732849999999999</c:v>
                </c:pt>
                <c:pt idx="23">
                  <c:v>8.6639590000000002</c:v>
                </c:pt>
                <c:pt idx="24">
                  <c:v>8.6639590000000002</c:v>
                </c:pt>
                <c:pt idx="25">
                  <c:v>8.8038509999999999</c:v>
                </c:pt>
                <c:pt idx="26">
                  <c:v>8.7851990000000004</c:v>
                </c:pt>
                <c:pt idx="27">
                  <c:v>8.8318290000000008</c:v>
                </c:pt>
                <c:pt idx="28">
                  <c:v>8.8131769999999996</c:v>
                </c:pt>
                <c:pt idx="29">
                  <c:v>8.9157639999999994</c:v>
                </c:pt>
                <c:pt idx="30">
                  <c:v>8.9437429999999996</c:v>
                </c:pt>
                <c:pt idx="31">
                  <c:v>9.0276779999999999</c:v>
                </c:pt>
                <c:pt idx="32">
                  <c:v>8.8318290000000008</c:v>
                </c:pt>
                <c:pt idx="33">
                  <c:v>8.7665459999999999</c:v>
                </c:pt>
                <c:pt idx="34">
                  <c:v>8.9623950000000008</c:v>
                </c:pt>
                <c:pt idx="35">
                  <c:v>8.8971119999999999</c:v>
                </c:pt>
                <c:pt idx="36">
                  <c:v>8.9064379999999996</c:v>
                </c:pt>
                <c:pt idx="37">
                  <c:v>8.8784600000000005</c:v>
                </c:pt>
                <c:pt idx="38">
                  <c:v>8.9810470000000002</c:v>
                </c:pt>
                <c:pt idx="39">
                  <c:v>9.0463299999999993</c:v>
                </c:pt>
                <c:pt idx="40">
                  <c:v>9.0743080000000003</c:v>
                </c:pt>
                <c:pt idx="41">
                  <c:v>9.0929599999999997</c:v>
                </c:pt>
                <c:pt idx="42">
                  <c:v>9.1395909999999994</c:v>
                </c:pt>
                <c:pt idx="43">
                  <c:v>9.2048740000000002</c:v>
                </c:pt>
                <c:pt idx="44">
                  <c:v>9.1116130000000002</c:v>
                </c:pt>
                <c:pt idx="45">
                  <c:v>9.1022859999999994</c:v>
                </c:pt>
                <c:pt idx="46">
                  <c:v>9.0370039999999996</c:v>
                </c:pt>
                <c:pt idx="47">
                  <c:v>9.1116130000000002</c:v>
                </c:pt>
                <c:pt idx="48">
                  <c:v>9.0743080000000003</c:v>
                </c:pt>
                <c:pt idx="49">
                  <c:v>9.1022859999999994</c:v>
                </c:pt>
                <c:pt idx="50">
                  <c:v>9.1582430000000006</c:v>
                </c:pt>
                <c:pt idx="51">
                  <c:v>9.1955480000000005</c:v>
                </c:pt>
                <c:pt idx="52">
                  <c:v>9.307461</c:v>
                </c:pt>
                <c:pt idx="53">
                  <c:v>9.3261129999999994</c:v>
                </c:pt>
                <c:pt idx="54">
                  <c:v>9.2888090000000005</c:v>
                </c:pt>
                <c:pt idx="55">
                  <c:v>9.2608300000000003</c:v>
                </c:pt>
                <c:pt idx="56">
                  <c:v>9.176895</c:v>
                </c:pt>
                <c:pt idx="57">
                  <c:v>9.1395909999999994</c:v>
                </c:pt>
                <c:pt idx="58">
                  <c:v>9.1116130000000002</c:v>
                </c:pt>
                <c:pt idx="59">
                  <c:v>9.2141999999999999</c:v>
                </c:pt>
                <c:pt idx="60">
                  <c:v>9.1862209999999997</c:v>
                </c:pt>
                <c:pt idx="61">
                  <c:v>9.1395909999999994</c:v>
                </c:pt>
                <c:pt idx="62">
                  <c:v>9.2235259999999997</c:v>
                </c:pt>
                <c:pt idx="63">
                  <c:v>9.2981350000000003</c:v>
                </c:pt>
                <c:pt idx="64">
                  <c:v>9.5126349999999995</c:v>
                </c:pt>
                <c:pt idx="65">
                  <c:v>9.5126349999999995</c:v>
                </c:pt>
                <c:pt idx="66">
                  <c:v>9.3727440000000009</c:v>
                </c:pt>
                <c:pt idx="67">
                  <c:v>9.4193739999999995</c:v>
                </c:pt>
                <c:pt idx="68">
                  <c:v>9.3727440000000009</c:v>
                </c:pt>
                <c:pt idx="69">
                  <c:v>9.5126349999999995</c:v>
                </c:pt>
                <c:pt idx="70">
                  <c:v>9.4660049999999991</c:v>
                </c:pt>
                <c:pt idx="71">
                  <c:v>9.4660049999999991</c:v>
                </c:pt>
                <c:pt idx="72">
                  <c:v>9.5126349999999995</c:v>
                </c:pt>
                <c:pt idx="73">
                  <c:v>9.3727440000000009</c:v>
                </c:pt>
                <c:pt idx="74">
                  <c:v>9.1675690000000003</c:v>
                </c:pt>
                <c:pt idx="75">
                  <c:v>9.2328519999999994</c:v>
                </c:pt>
                <c:pt idx="76">
                  <c:v>9.2515040000000006</c:v>
                </c:pt>
                <c:pt idx="77">
                  <c:v>9.3167869999999997</c:v>
                </c:pt>
                <c:pt idx="78">
                  <c:v>9.4660049999999991</c:v>
                </c:pt>
                <c:pt idx="79">
                  <c:v>9.2794830000000008</c:v>
                </c:pt>
                <c:pt idx="80">
                  <c:v>8.9903729999999999</c:v>
                </c:pt>
                <c:pt idx="81">
                  <c:v>8.8877860000000002</c:v>
                </c:pt>
                <c:pt idx="82">
                  <c:v>8.9810470000000002</c:v>
                </c:pt>
                <c:pt idx="83">
                  <c:v>8.6826109999999996</c:v>
                </c:pt>
                <c:pt idx="84">
                  <c:v>8.8411550000000005</c:v>
                </c:pt>
                <c:pt idx="85">
                  <c:v>8.7292419999999993</c:v>
                </c:pt>
                <c:pt idx="86">
                  <c:v>8.7199159999999996</c:v>
                </c:pt>
                <c:pt idx="87">
                  <c:v>8.7758719999999997</c:v>
                </c:pt>
                <c:pt idx="88">
                  <c:v>8.7385680000000008</c:v>
                </c:pt>
                <c:pt idx="89">
                  <c:v>8.7851990000000004</c:v>
                </c:pt>
                <c:pt idx="90">
                  <c:v>8.8318290000000008</c:v>
                </c:pt>
                <c:pt idx="91">
                  <c:v>8.7572200000000002</c:v>
                </c:pt>
                <c:pt idx="92">
                  <c:v>8.9157639999999994</c:v>
                </c:pt>
                <c:pt idx="93">
                  <c:v>8.9623950000000008</c:v>
                </c:pt>
                <c:pt idx="94">
                  <c:v>8.9437429999999996</c:v>
                </c:pt>
                <c:pt idx="95">
                  <c:v>8.9996989999999997</c:v>
                </c:pt>
                <c:pt idx="96">
                  <c:v>8.9996989999999997</c:v>
                </c:pt>
                <c:pt idx="97">
                  <c:v>8.9623950000000008</c:v>
                </c:pt>
                <c:pt idx="98">
                  <c:v>8.8691340000000007</c:v>
                </c:pt>
                <c:pt idx="99">
                  <c:v>8.8411550000000005</c:v>
                </c:pt>
                <c:pt idx="100">
                  <c:v>8.8411550000000005</c:v>
                </c:pt>
                <c:pt idx="101">
                  <c:v>8.8784600000000005</c:v>
                </c:pt>
                <c:pt idx="102">
                  <c:v>8.8691340000000007</c:v>
                </c:pt>
                <c:pt idx="103">
                  <c:v>8.8504810000000003</c:v>
                </c:pt>
                <c:pt idx="104">
                  <c:v>8.8131769999999996</c:v>
                </c:pt>
                <c:pt idx="105">
                  <c:v>8.8131769999999996</c:v>
                </c:pt>
                <c:pt idx="106">
                  <c:v>8.7665459999999999</c:v>
                </c:pt>
                <c:pt idx="107">
                  <c:v>8.7292419999999993</c:v>
                </c:pt>
                <c:pt idx="108">
                  <c:v>8.7478940000000005</c:v>
                </c:pt>
                <c:pt idx="109">
                  <c:v>8.8318290000000008</c:v>
                </c:pt>
                <c:pt idx="110">
                  <c:v>8.8038509999999999</c:v>
                </c:pt>
                <c:pt idx="111">
                  <c:v>8.8038509999999999</c:v>
                </c:pt>
                <c:pt idx="112">
                  <c:v>8.8225029999999993</c:v>
                </c:pt>
                <c:pt idx="113">
                  <c:v>8.7945250000000001</c:v>
                </c:pt>
                <c:pt idx="114">
                  <c:v>8.8131769999999996</c:v>
                </c:pt>
                <c:pt idx="115">
                  <c:v>8.7851990000000004</c:v>
                </c:pt>
                <c:pt idx="116">
                  <c:v>8.7665459999999999</c:v>
                </c:pt>
                <c:pt idx="117">
                  <c:v>8.8225029999999993</c:v>
                </c:pt>
                <c:pt idx="118">
                  <c:v>8.8411550000000005</c:v>
                </c:pt>
                <c:pt idx="119">
                  <c:v>8.8038509999999999</c:v>
                </c:pt>
                <c:pt idx="120">
                  <c:v>8.8411550000000005</c:v>
                </c:pt>
                <c:pt idx="121">
                  <c:v>8.8411550000000005</c:v>
                </c:pt>
                <c:pt idx="122">
                  <c:v>8.8504810000000003</c:v>
                </c:pt>
                <c:pt idx="123">
                  <c:v>8.8318290000000008</c:v>
                </c:pt>
                <c:pt idx="124">
                  <c:v>8.8225029999999993</c:v>
                </c:pt>
                <c:pt idx="125">
                  <c:v>8.8411550000000005</c:v>
                </c:pt>
                <c:pt idx="126">
                  <c:v>8.9157639999999994</c:v>
                </c:pt>
                <c:pt idx="127">
                  <c:v>8.9810470000000002</c:v>
                </c:pt>
                <c:pt idx="128">
                  <c:v>8.8971119999999999</c:v>
                </c:pt>
                <c:pt idx="129">
                  <c:v>8.8971119999999999</c:v>
                </c:pt>
                <c:pt idx="130">
                  <c:v>8.9530689999999993</c:v>
                </c:pt>
                <c:pt idx="131">
                  <c:v>8.9437429999999996</c:v>
                </c:pt>
                <c:pt idx="132">
                  <c:v>8.8691340000000007</c:v>
                </c:pt>
                <c:pt idx="133">
                  <c:v>8.8877860000000002</c:v>
                </c:pt>
                <c:pt idx="134">
                  <c:v>8.8225029999999993</c:v>
                </c:pt>
                <c:pt idx="135">
                  <c:v>8.8411550000000005</c:v>
                </c:pt>
                <c:pt idx="136">
                  <c:v>8.8504810000000003</c:v>
                </c:pt>
                <c:pt idx="137">
                  <c:v>8.859807</c:v>
                </c:pt>
                <c:pt idx="138">
                  <c:v>8.859807</c:v>
                </c:pt>
                <c:pt idx="139">
                  <c:v>8.9064379999999996</c:v>
                </c:pt>
                <c:pt idx="140">
                  <c:v>8.9064379999999996</c:v>
                </c:pt>
                <c:pt idx="141">
                  <c:v>8.9250900000000009</c:v>
                </c:pt>
                <c:pt idx="142">
                  <c:v>8.9250900000000009</c:v>
                </c:pt>
                <c:pt idx="143">
                  <c:v>8.9996989999999997</c:v>
                </c:pt>
                <c:pt idx="144">
                  <c:v>9.1582430000000006</c:v>
                </c:pt>
                <c:pt idx="145">
                  <c:v>9.0463299999999993</c:v>
                </c:pt>
                <c:pt idx="146">
                  <c:v>9.0370039999999996</c:v>
                </c:pt>
                <c:pt idx="147">
                  <c:v>8.9064379999999996</c:v>
                </c:pt>
                <c:pt idx="148">
                  <c:v>8.9064379999999996</c:v>
                </c:pt>
                <c:pt idx="149">
                  <c:v>8.9996989999999997</c:v>
                </c:pt>
                <c:pt idx="150">
                  <c:v>8.9717210000000005</c:v>
                </c:pt>
                <c:pt idx="151">
                  <c:v>8.9250900000000009</c:v>
                </c:pt>
                <c:pt idx="152">
                  <c:v>8.9623950000000008</c:v>
                </c:pt>
                <c:pt idx="153">
                  <c:v>8.9437429999999996</c:v>
                </c:pt>
                <c:pt idx="154">
                  <c:v>8.9530689999999993</c:v>
                </c:pt>
                <c:pt idx="155">
                  <c:v>8.8971119999999999</c:v>
                </c:pt>
                <c:pt idx="156">
                  <c:v>8.9157639999999994</c:v>
                </c:pt>
                <c:pt idx="157">
                  <c:v>9.0929599999999997</c:v>
                </c:pt>
                <c:pt idx="158">
                  <c:v>9.0370039999999996</c:v>
                </c:pt>
                <c:pt idx="159">
                  <c:v>9.0743080000000003</c:v>
                </c:pt>
                <c:pt idx="160">
                  <c:v>9.0183509999999991</c:v>
                </c:pt>
                <c:pt idx="161">
                  <c:v>9.083634</c:v>
                </c:pt>
                <c:pt idx="162">
                  <c:v>9.1209389999999999</c:v>
                </c:pt>
                <c:pt idx="163">
                  <c:v>9.1582430000000006</c:v>
                </c:pt>
                <c:pt idx="164">
                  <c:v>9.1031820000000003</c:v>
                </c:pt>
                <c:pt idx="165">
                  <c:v>9.0646090000000008</c:v>
                </c:pt>
                <c:pt idx="166">
                  <c:v>9.1128250000000008</c:v>
                </c:pt>
                <c:pt idx="167">
                  <c:v>9.1513980000000004</c:v>
                </c:pt>
                <c:pt idx="168">
                  <c:v>9.2188999999999997</c:v>
                </c:pt>
                <c:pt idx="169">
                  <c:v>9.2092569999999991</c:v>
                </c:pt>
                <c:pt idx="170">
                  <c:v>9.3539049999999992</c:v>
                </c:pt>
                <c:pt idx="171">
                  <c:v>9.2092569999999991</c:v>
                </c:pt>
                <c:pt idx="172">
                  <c:v>9.0935389999999998</c:v>
                </c:pt>
                <c:pt idx="173">
                  <c:v>9.2478300000000004</c:v>
                </c:pt>
                <c:pt idx="174">
                  <c:v>9.2478300000000004</c:v>
                </c:pt>
                <c:pt idx="175">
                  <c:v>9.2092569999999991</c:v>
                </c:pt>
                <c:pt idx="176">
                  <c:v>9.2478300000000004</c:v>
                </c:pt>
                <c:pt idx="177">
                  <c:v>9.2285430000000002</c:v>
                </c:pt>
                <c:pt idx="178">
                  <c:v>9.2188999999999997</c:v>
                </c:pt>
                <c:pt idx="179">
                  <c:v>9.1224679999999996</c:v>
                </c:pt>
                <c:pt idx="180">
                  <c:v>9.1321110000000001</c:v>
                </c:pt>
                <c:pt idx="181">
                  <c:v>9.1031820000000003</c:v>
                </c:pt>
                <c:pt idx="182">
                  <c:v>9.1321110000000001</c:v>
                </c:pt>
                <c:pt idx="183">
                  <c:v>9.1899709999999999</c:v>
                </c:pt>
                <c:pt idx="184">
                  <c:v>9.1610410000000009</c:v>
                </c:pt>
                <c:pt idx="185">
                  <c:v>9.1513980000000004</c:v>
                </c:pt>
                <c:pt idx="186">
                  <c:v>9.1031820000000003</c:v>
                </c:pt>
                <c:pt idx="187">
                  <c:v>9.1031820000000003</c:v>
                </c:pt>
                <c:pt idx="188">
                  <c:v>9.1610410000000009</c:v>
                </c:pt>
                <c:pt idx="189">
                  <c:v>9.1610410000000009</c:v>
                </c:pt>
                <c:pt idx="190">
                  <c:v>9.1610410000000009</c:v>
                </c:pt>
                <c:pt idx="191">
                  <c:v>9.1706839999999996</c:v>
                </c:pt>
                <c:pt idx="192">
                  <c:v>9.1706839999999996</c:v>
                </c:pt>
                <c:pt idx="193">
                  <c:v>9.1706839999999996</c:v>
                </c:pt>
                <c:pt idx="194">
                  <c:v>9.1513980000000004</c:v>
                </c:pt>
                <c:pt idx="195">
                  <c:v>9.1899709999999999</c:v>
                </c:pt>
                <c:pt idx="196">
                  <c:v>9.1610410000000009</c:v>
                </c:pt>
                <c:pt idx="197">
                  <c:v>9.1706839999999996</c:v>
                </c:pt>
                <c:pt idx="198">
                  <c:v>9.1224679999999996</c:v>
                </c:pt>
                <c:pt idx="199">
                  <c:v>9.1321110000000001</c:v>
                </c:pt>
                <c:pt idx="200">
                  <c:v>9.1513980000000004</c:v>
                </c:pt>
                <c:pt idx="201">
                  <c:v>9.1610410000000009</c:v>
                </c:pt>
                <c:pt idx="202">
                  <c:v>9.1321110000000001</c:v>
                </c:pt>
                <c:pt idx="203">
                  <c:v>9.1321110000000001</c:v>
                </c:pt>
                <c:pt idx="204">
                  <c:v>9.1417549999999999</c:v>
                </c:pt>
                <c:pt idx="205">
                  <c:v>9.1513980000000004</c:v>
                </c:pt>
                <c:pt idx="206">
                  <c:v>9.1610410000000009</c:v>
                </c:pt>
                <c:pt idx="207">
                  <c:v>9.1513980000000004</c:v>
                </c:pt>
                <c:pt idx="208">
                  <c:v>9.1803270000000001</c:v>
                </c:pt>
                <c:pt idx="209">
                  <c:v>9.2671159999999997</c:v>
                </c:pt>
                <c:pt idx="210">
                  <c:v>9.2574729999999992</c:v>
                </c:pt>
                <c:pt idx="211">
                  <c:v>9.3924780000000005</c:v>
                </c:pt>
                <c:pt idx="212">
                  <c:v>9.5949849999999994</c:v>
                </c:pt>
                <c:pt idx="213">
                  <c:v>9.4792670000000001</c:v>
                </c:pt>
                <c:pt idx="214">
                  <c:v>9.5660550000000004</c:v>
                </c:pt>
                <c:pt idx="215">
                  <c:v>9.4696230000000003</c:v>
                </c:pt>
                <c:pt idx="216">
                  <c:v>9.5467689999999994</c:v>
                </c:pt>
                <c:pt idx="217">
                  <c:v>9.5371260000000007</c:v>
                </c:pt>
                <c:pt idx="218">
                  <c:v>9.4310510000000001</c:v>
                </c:pt>
                <c:pt idx="219">
                  <c:v>9.334619</c:v>
                </c:pt>
                <c:pt idx="220">
                  <c:v>9.2574729999999992</c:v>
                </c:pt>
                <c:pt idx="221">
                  <c:v>9.2960460000000005</c:v>
                </c:pt>
                <c:pt idx="222">
                  <c:v>9.2767590000000002</c:v>
                </c:pt>
                <c:pt idx="223">
                  <c:v>9.3153319999999997</c:v>
                </c:pt>
                <c:pt idx="224">
                  <c:v>9.2960460000000005</c:v>
                </c:pt>
                <c:pt idx="225">
                  <c:v>9.382835</c:v>
                </c:pt>
                <c:pt idx="226">
                  <c:v>9.4117639999999998</c:v>
                </c:pt>
                <c:pt idx="227">
                  <c:v>9.4117639999999998</c:v>
                </c:pt>
                <c:pt idx="228">
                  <c:v>9.3924780000000005</c:v>
                </c:pt>
                <c:pt idx="229">
                  <c:v>9.3635479999999998</c:v>
                </c:pt>
                <c:pt idx="230">
                  <c:v>9.2960460000000005</c:v>
                </c:pt>
                <c:pt idx="231">
                  <c:v>9.286403</c:v>
                </c:pt>
                <c:pt idx="232">
                  <c:v>9.2960460000000005</c:v>
                </c:pt>
                <c:pt idx="233">
                  <c:v>9.3056889999999992</c:v>
                </c:pt>
                <c:pt idx="234">
                  <c:v>9.3153319999999997</c:v>
                </c:pt>
                <c:pt idx="235">
                  <c:v>9.3539049999999992</c:v>
                </c:pt>
                <c:pt idx="236">
                  <c:v>9.382835</c:v>
                </c:pt>
                <c:pt idx="237">
                  <c:v>9.4021209999999993</c:v>
                </c:pt>
                <c:pt idx="238">
                  <c:v>9.4310510000000001</c:v>
                </c:pt>
                <c:pt idx="239">
                  <c:v>9.4599799999999998</c:v>
                </c:pt>
                <c:pt idx="240">
                  <c:v>9.5467689999999994</c:v>
                </c:pt>
                <c:pt idx="241">
                  <c:v>9.6046279999999999</c:v>
                </c:pt>
                <c:pt idx="242">
                  <c:v>9.5467689999999994</c:v>
                </c:pt>
                <c:pt idx="243">
                  <c:v>9.5178390000000004</c:v>
                </c:pt>
                <c:pt idx="244">
                  <c:v>9.4889100000000006</c:v>
                </c:pt>
                <c:pt idx="245">
                  <c:v>9.5371260000000007</c:v>
                </c:pt>
                <c:pt idx="246">
                  <c:v>9.5660550000000004</c:v>
                </c:pt>
                <c:pt idx="247">
                  <c:v>9.6432009999999995</c:v>
                </c:pt>
                <c:pt idx="248">
                  <c:v>9.8360649999999996</c:v>
                </c:pt>
                <c:pt idx="249">
                  <c:v>10.125361</c:v>
                </c:pt>
                <c:pt idx="250">
                  <c:v>10.173577</c:v>
                </c:pt>
                <c:pt idx="251">
                  <c:v>10.462873</c:v>
                </c:pt>
                <c:pt idx="252">
                  <c:v>10.366441</c:v>
                </c:pt>
                <c:pt idx="253">
                  <c:v>10.270009</c:v>
                </c:pt>
                <c:pt idx="254">
                  <c:v>10.318225</c:v>
                </c:pt>
                <c:pt idx="255">
                  <c:v>10.125361</c:v>
                </c:pt>
                <c:pt idx="256">
                  <c:v>10.125361</c:v>
                </c:pt>
                <c:pt idx="257">
                  <c:v>9.9807129999999997</c:v>
                </c:pt>
                <c:pt idx="258">
                  <c:v>9.9807129999999997</c:v>
                </c:pt>
                <c:pt idx="259">
                  <c:v>9.8842809999999997</c:v>
                </c:pt>
                <c:pt idx="260">
                  <c:v>9.9324969999999997</c:v>
                </c:pt>
                <c:pt idx="261">
                  <c:v>10.125361</c:v>
                </c:pt>
                <c:pt idx="262">
                  <c:v>10.318225</c:v>
                </c:pt>
                <c:pt idx="263">
                  <c:v>10.270009</c:v>
                </c:pt>
                <c:pt idx="264">
                  <c:v>10.221793</c:v>
                </c:pt>
                <c:pt idx="265">
                  <c:v>10.752169</c:v>
                </c:pt>
                <c:pt idx="266">
                  <c:v>10.800385</c:v>
                </c:pt>
                <c:pt idx="267">
                  <c:v>10.800385</c:v>
                </c:pt>
                <c:pt idx="268">
                  <c:v>10.800385</c:v>
                </c:pt>
                <c:pt idx="269">
                  <c:v>11.089681000000001</c:v>
                </c:pt>
                <c:pt idx="270">
                  <c:v>11.186113000000001</c:v>
                </c:pt>
                <c:pt idx="271">
                  <c:v>11.137897000000001</c:v>
                </c:pt>
                <c:pt idx="272">
                  <c:v>10.848601</c:v>
                </c:pt>
                <c:pt idx="273">
                  <c:v>10.896817</c:v>
                </c:pt>
                <c:pt idx="274">
                  <c:v>10.703953</c:v>
                </c:pt>
                <c:pt idx="275">
                  <c:v>10.703953</c:v>
                </c:pt>
                <c:pt idx="276">
                  <c:v>10.993249</c:v>
                </c:pt>
                <c:pt idx="277">
                  <c:v>11.041465000000001</c:v>
                </c:pt>
                <c:pt idx="278">
                  <c:v>10.993249</c:v>
                </c:pt>
                <c:pt idx="279">
                  <c:v>10.848601</c:v>
                </c:pt>
                <c:pt idx="280">
                  <c:v>10.559305</c:v>
                </c:pt>
                <c:pt idx="281">
                  <c:v>10.366441</c:v>
                </c:pt>
                <c:pt idx="282">
                  <c:v>10.559305</c:v>
                </c:pt>
                <c:pt idx="283">
                  <c:v>10.800385</c:v>
                </c:pt>
                <c:pt idx="284">
                  <c:v>10.752169</c:v>
                </c:pt>
                <c:pt idx="285">
                  <c:v>10.848601</c:v>
                </c:pt>
                <c:pt idx="286">
                  <c:v>10.896817</c:v>
                </c:pt>
                <c:pt idx="287">
                  <c:v>10.896817</c:v>
                </c:pt>
                <c:pt idx="288">
                  <c:v>11.041465000000001</c:v>
                </c:pt>
                <c:pt idx="289">
                  <c:v>11.330761000000001</c:v>
                </c:pt>
                <c:pt idx="290">
                  <c:v>11.668272999999999</c:v>
                </c:pt>
                <c:pt idx="291">
                  <c:v>11.764704999999999</c:v>
                </c:pt>
                <c:pt idx="292">
                  <c:v>12.246865</c:v>
                </c:pt>
                <c:pt idx="293">
                  <c:v>12.295081</c:v>
                </c:pt>
                <c:pt idx="294">
                  <c:v>12.150433</c:v>
                </c:pt>
                <c:pt idx="295">
                  <c:v>12.487945</c:v>
                </c:pt>
                <c:pt idx="296">
                  <c:v>12.439729</c:v>
                </c:pt>
                <c:pt idx="297">
                  <c:v>12.391513</c:v>
                </c:pt>
                <c:pt idx="298">
                  <c:v>12.391513</c:v>
                </c:pt>
                <c:pt idx="299">
                  <c:v>12.487945</c:v>
                </c:pt>
                <c:pt idx="300">
                  <c:v>12.921889999999999</c:v>
                </c:pt>
                <c:pt idx="301">
                  <c:v>12.729025999999999</c:v>
                </c:pt>
                <c:pt idx="302">
                  <c:v>13.355834</c:v>
                </c:pt>
                <c:pt idx="303">
                  <c:v>13.741562</c:v>
                </c:pt>
                <c:pt idx="304">
                  <c:v>13.211186</c:v>
                </c:pt>
                <c:pt idx="305">
                  <c:v>13.114754</c:v>
                </c:pt>
                <c:pt idx="306">
                  <c:v>12.584377999999999</c:v>
                </c:pt>
                <c:pt idx="307">
                  <c:v>12.632593999999999</c:v>
                </c:pt>
                <c:pt idx="308">
                  <c:v>12.102217</c:v>
                </c:pt>
                <c:pt idx="309">
                  <c:v>12.150433</c:v>
                </c:pt>
                <c:pt idx="310">
                  <c:v>12.246865</c:v>
                </c:pt>
                <c:pt idx="311">
                  <c:v>12.054001</c:v>
                </c:pt>
                <c:pt idx="312">
                  <c:v>12.680809999999999</c:v>
                </c:pt>
                <c:pt idx="313">
                  <c:v>12.343297</c:v>
                </c:pt>
                <c:pt idx="314">
                  <c:v>12.439729</c:v>
                </c:pt>
                <c:pt idx="315">
                  <c:v>12.150433</c:v>
                </c:pt>
                <c:pt idx="316">
                  <c:v>12.246865</c:v>
                </c:pt>
                <c:pt idx="317">
                  <c:v>12.295081</c:v>
                </c:pt>
                <c:pt idx="318">
                  <c:v>12.198649</c:v>
                </c:pt>
                <c:pt idx="319">
                  <c:v>12.198649</c:v>
                </c:pt>
                <c:pt idx="320">
                  <c:v>12.005784999999999</c:v>
                </c:pt>
                <c:pt idx="321">
                  <c:v>11.716488999999999</c:v>
                </c:pt>
                <c:pt idx="322">
                  <c:v>11.234329000000001</c:v>
                </c:pt>
                <c:pt idx="323">
                  <c:v>11.475409000000001</c:v>
                </c:pt>
                <c:pt idx="324">
                  <c:v>11.427193000000001</c:v>
                </c:pt>
                <c:pt idx="325">
                  <c:v>10.993249</c:v>
                </c:pt>
                <c:pt idx="326">
                  <c:v>11.089681000000001</c:v>
                </c:pt>
                <c:pt idx="327">
                  <c:v>11.427193000000001</c:v>
                </c:pt>
                <c:pt idx="328">
                  <c:v>11.427193000000001</c:v>
                </c:pt>
                <c:pt idx="329">
                  <c:v>11.668272999999999</c:v>
                </c:pt>
                <c:pt idx="330">
                  <c:v>11.523624999999999</c:v>
                </c:pt>
                <c:pt idx="331">
                  <c:v>11.571840999999999</c:v>
                </c:pt>
                <c:pt idx="332">
                  <c:v>11.620056999999999</c:v>
                </c:pt>
                <c:pt idx="333">
                  <c:v>11.668272999999999</c:v>
                </c:pt>
                <c:pt idx="334">
                  <c:v>11.668272999999999</c:v>
                </c:pt>
                <c:pt idx="335">
                  <c:v>11.668272999999999</c:v>
                </c:pt>
                <c:pt idx="336">
                  <c:v>11.861136999999999</c:v>
                </c:pt>
                <c:pt idx="337">
                  <c:v>12.054001</c:v>
                </c:pt>
                <c:pt idx="338">
                  <c:v>11.861136999999999</c:v>
                </c:pt>
                <c:pt idx="339">
                  <c:v>11.668272999999999</c:v>
                </c:pt>
                <c:pt idx="340">
                  <c:v>11.668272999999999</c:v>
                </c:pt>
                <c:pt idx="341">
                  <c:v>11.764704999999999</c:v>
                </c:pt>
                <c:pt idx="342">
                  <c:v>11.668272999999999</c:v>
                </c:pt>
                <c:pt idx="343">
                  <c:v>11.716488999999999</c:v>
                </c:pt>
                <c:pt idx="344">
                  <c:v>11.764704999999999</c:v>
                </c:pt>
                <c:pt idx="345">
                  <c:v>11.716488999999999</c:v>
                </c:pt>
                <c:pt idx="346">
                  <c:v>11.571840999999999</c:v>
                </c:pt>
                <c:pt idx="347">
                  <c:v>11.764704999999999</c:v>
                </c:pt>
                <c:pt idx="348">
                  <c:v>11.812920999999999</c:v>
                </c:pt>
                <c:pt idx="349">
                  <c:v>11.764704999999999</c:v>
                </c:pt>
                <c:pt idx="350">
                  <c:v>11.523624999999999</c:v>
                </c:pt>
                <c:pt idx="351">
                  <c:v>11.137897000000001</c:v>
                </c:pt>
                <c:pt idx="352">
                  <c:v>11.475409000000001</c:v>
                </c:pt>
                <c:pt idx="353">
                  <c:v>11.282545000000001</c:v>
                </c:pt>
                <c:pt idx="354">
                  <c:v>11.330761000000001</c:v>
                </c:pt>
                <c:pt idx="355">
                  <c:v>11.378977000000001</c:v>
                </c:pt>
                <c:pt idx="356">
                  <c:v>11.427193000000001</c:v>
                </c:pt>
                <c:pt idx="357">
                  <c:v>11.330761000000001</c:v>
                </c:pt>
                <c:pt idx="358">
                  <c:v>11.378977000000001</c:v>
                </c:pt>
                <c:pt idx="359">
                  <c:v>11.137897000000001</c:v>
                </c:pt>
                <c:pt idx="360">
                  <c:v>10.896817</c:v>
                </c:pt>
                <c:pt idx="361">
                  <c:v>10.945033</c:v>
                </c:pt>
                <c:pt idx="362">
                  <c:v>11.137897000000001</c:v>
                </c:pt>
                <c:pt idx="363">
                  <c:v>10.896817</c:v>
                </c:pt>
                <c:pt idx="364">
                  <c:v>10.945033</c:v>
                </c:pt>
                <c:pt idx="365">
                  <c:v>11.089681000000001</c:v>
                </c:pt>
                <c:pt idx="366">
                  <c:v>11.089681000000001</c:v>
                </c:pt>
                <c:pt idx="367">
                  <c:v>11.041465000000001</c:v>
                </c:pt>
                <c:pt idx="368">
                  <c:v>11.137897000000001</c:v>
                </c:pt>
                <c:pt idx="369">
                  <c:v>11.186113000000001</c:v>
                </c:pt>
                <c:pt idx="370">
                  <c:v>11.041465000000001</c:v>
                </c:pt>
                <c:pt idx="371">
                  <c:v>11.186113000000001</c:v>
                </c:pt>
                <c:pt idx="372">
                  <c:v>11.330761000000001</c:v>
                </c:pt>
                <c:pt idx="373">
                  <c:v>11.282545000000001</c:v>
                </c:pt>
                <c:pt idx="374">
                  <c:v>11.378977000000001</c:v>
                </c:pt>
                <c:pt idx="375">
                  <c:v>11.571840999999999</c:v>
                </c:pt>
                <c:pt idx="376">
                  <c:v>11.764704999999999</c:v>
                </c:pt>
                <c:pt idx="377">
                  <c:v>11.764704999999999</c:v>
                </c:pt>
                <c:pt idx="378">
                  <c:v>11.812920999999999</c:v>
                </c:pt>
                <c:pt idx="379">
                  <c:v>11.957568999999999</c:v>
                </c:pt>
                <c:pt idx="380">
                  <c:v>11.957568999999999</c:v>
                </c:pt>
                <c:pt idx="381">
                  <c:v>12.054001</c:v>
                </c:pt>
                <c:pt idx="382">
                  <c:v>12</c:v>
                </c:pt>
                <c:pt idx="383">
                  <c:v>11.9</c:v>
                </c:pt>
                <c:pt idx="384">
                  <c:v>12</c:v>
                </c:pt>
                <c:pt idx="385">
                  <c:v>12.2</c:v>
                </c:pt>
                <c:pt idx="386">
                  <c:v>12.2</c:v>
                </c:pt>
                <c:pt idx="387">
                  <c:v>12.35</c:v>
                </c:pt>
                <c:pt idx="388">
                  <c:v>12.55</c:v>
                </c:pt>
                <c:pt idx="389">
                  <c:v>12.95</c:v>
                </c:pt>
                <c:pt idx="390">
                  <c:v>12.95</c:v>
                </c:pt>
                <c:pt idx="391">
                  <c:v>12.8</c:v>
                </c:pt>
                <c:pt idx="392">
                  <c:v>12.7</c:v>
                </c:pt>
                <c:pt idx="393">
                  <c:v>12.7</c:v>
                </c:pt>
                <c:pt idx="394">
                  <c:v>12.6</c:v>
                </c:pt>
                <c:pt idx="395">
                  <c:v>12.55</c:v>
                </c:pt>
                <c:pt idx="396">
                  <c:v>12.6</c:v>
                </c:pt>
                <c:pt idx="397">
                  <c:v>12.5</c:v>
                </c:pt>
                <c:pt idx="398">
                  <c:v>12.65</c:v>
                </c:pt>
                <c:pt idx="399">
                  <c:v>12.75</c:v>
                </c:pt>
                <c:pt idx="400">
                  <c:v>12.75</c:v>
                </c:pt>
                <c:pt idx="401">
                  <c:v>12.8</c:v>
                </c:pt>
                <c:pt idx="402">
                  <c:v>12.85</c:v>
                </c:pt>
                <c:pt idx="403">
                  <c:v>12.85</c:v>
                </c:pt>
                <c:pt idx="404">
                  <c:v>12.8</c:v>
                </c:pt>
                <c:pt idx="405">
                  <c:v>12.85</c:v>
                </c:pt>
                <c:pt idx="406">
                  <c:v>12.85</c:v>
                </c:pt>
                <c:pt idx="407">
                  <c:v>12.85</c:v>
                </c:pt>
                <c:pt idx="408">
                  <c:v>12.8</c:v>
                </c:pt>
                <c:pt idx="409">
                  <c:v>12.95</c:v>
                </c:pt>
                <c:pt idx="410">
                  <c:v>12.7</c:v>
                </c:pt>
                <c:pt idx="411">
                  <c:v>12.35</c:v>
                </c:pt>
                <c:pt idx="412">
                  <c:v>12.3</c:v>
                </c:pt>
                <c:pt idx="413">
                  <c:v>12.4</c:v>
                </c:pt>
                <c:pt idx="414">
                  <c:v>12.4</c:v>
                </c:pt>
                <c:pt idx="415">
                  <c:v>12.35</c:v>
                </c:pt>
                <c:pt idx="416">
                  <c:v>12.45</c:v>
                </c:pt>
                <c:pt idx="417">
                  <c:v>12.55</c:v>
                </c:pt>
                <c:pt idx="418">
                  <c:v>12.8</c:v>
                </c:pt>
                <c:pt idx="419">
                  <c:v>12.8</c:v>
                </c:pt>
                <c:pt idx="420">
                  <c:v>12.7</c:v>
                </c:pt>
                <c:pt idx="421">
                  <c:v>12.7</c:v>
                </c:pt>
                <c:pt idx="422">
                  <c:v>12.45</c:v>
                </c:pt>
                <c:pt idx="423">
                  <c:v>12.65</c:v>
                </c:pt>
                <c:pt idx="424">
                  <c:v>12.6</c:v>
                </c:pt>
                <c:pt idx="425">
                  <c:v>12.55</c:v>
                </c:pt>
                <c:pt idx="426">
                  <c:v>12.6</c:v>
                </c:pt>
                <c:pt idx="427">
                  <c:v>12.65</c:v>
                </c:pt>
                <c:pt idx="428">
                  <c:v>12.85</c:v>
                </c:pt>
                <c:pt idx="429">
                  <c:v>12.8</c:v>
                </c:pt>
                <c:pt idx="430">
                  <c:v>12.65</c:v>
                </c:pt>
                <c:pt idx="431">
                  <c:v>12.75</c:v>
                </c:pt>
                <c:pt idx="432">
                  <c:v>12.3</c:v>
                </c:pt>
                <c:pt idx="433">
                  <c:v>12.3</c:v>
                </c:pt>
                <c:pt idx="434">
                  <c:v>11.9</c:v>
                </c:pt>
                <c:pt idx="435">
                  <c:v>12</c:v>
                </c:pt>
                <c:pt idx="436">
                  <c:v>11.85</c:v>
                </c:pt>
                <c:pt idx="437">
                  <c:v>11.7</c:v>
                </c:pt>
                <c:pt idx="438">
                  <c:v>12.05</c:v>
                </c:pt>
                <c:pt idx="439">
                  <c:v>12.15</c:v>
                </c:pt>
                <c:pt idx="440">
                  <c:v>12.1</c:v>
                </c:pt>
                <c:pt idx="441">
                  <c:v>12.15</c:v>
                </c:pt>
                <c:pt idx="442">
                  <c:v>12.15</c:v>
                </c:pt>
                <c:pt idx="443">
                  <c:v>11.95</c:v>
                </c:pt>
                <c:pt idx="444">
                  <c:v>11.95</c:v>
                </c:pt>
                <c:pt idx="445">
                  <c:v>12.05</c:v>
                </c:pt>
                <c:pt idx="446">
                  <c:v>12</c:v>
                </c:pt>
                <c:pt idx="447">
                  <c:v>12.05</c:v>
                </c:pt>
                <c:pt idx="448">
                  <c:v>12</c:v>
                </c:pt>
                <c:pt idx="449">
                  <c:v>12.2</c:v>
                </c:pt>
                <c:pt idx="450">
                  <c:v>12.4</c:v>
                </c:pt>
                <c:pt idx="451">
                  <c:v>12.45</c:v>
                </c:pt>
                <c:pt idx="452">
                  <c:v>12.4</c:v>
                </c:pt>
                <c:pt idx="453">
                  <c:v>12.6</c:v>
                </c:pt>
                <c:pt idx="454">
                  <c:v>12.6</c:v>
                </c:pt>
                <c:pt idx="455">
                  <c:v>12.55</c:v>
                </c:pt>
                <c:pt idx="456">
                  <c:v>12.55</c:v>
                </c:pt>
                <c:pt idx="457">
                  <c:v>12.65</c:v>
                </c:pt>
                <c:pt idx="458">
                  <c:v>12.65</c:v>
                </c:pt>
                <c:pt idx="459">
                  <c:v>12.75</c:v>
                </c:pt>
                <c:pt idx="460">
                  <c:v>12.75</c:v>
                </c:pt>
                <c:pt idx="461">
                  <c:v>12.75</c:v>
                </c:pt>
                <c:pt idx="462">
                  <c:v>12.65</c:v>
                </c:pt>
                <c:pt idx="463">
                  <c:v>12.6</c:v>
                </c:pt>
                <c:pt idx="464">
                  <c:v>12.7</c:v>
                </c:pt>
                <c:pt idx="465">
                  <c:v>12.65</c:v>
                </c:pt>
                <c:pt idx="466">
                  <c:v>13.1</c:v>
                </c:pt>
                <c:pt idx="467">
                  <c:v>13</c:v>
                </c:pt>
                <c:pt idx="468">
                  <c:v>12.9</c:v>
                </c:pt>
                <c:pt idx="469">
                  <c:v>12.75</c:v>
                </c:pt>
                <c:pt idx="470">
                  <c:v>12.85</c:v>
                </c:pt>
                <c:pt idx="471">
                  <c:v>13.05</c:v>
                </c:pt>
                <c:pt idx="472">
                  <c:v>12.75</c:v>
                </c:pt>
                <c:pt idx="473">
                  <c:v>13</c:v>
                </c:pt>
                <c:pt idx="474">
                  <c:v>13</c:v>
                </c:pt>
                <c:pt idx="475">
                  <c:v>12.9</c:v>
                </c:pt>
                <c:pt idx="476">
                  <c:v>13</c:v>
                </c:pt>
                <c:pt idx="477">
                  <c:v>12.95</c:v>
                </c:pt>
                <c:pt idx="478">
                  <c:v>13.05</c:v>
                </c:pt>
                <c:pt idx="479">
                  <c:v>13.1</c:v>
                </c:pt>
                <c:pt idx="480">
                  <c:v>13</c:v>
                </c:pt>
                <c:pt idx="481">
                  <c:v>12.9</c:v>
                </c:pt>
                <c:pt idx="482">
                  <c:v>12.95</c:v>
                </c:pt>
                <c:pt idx="483">
                  <c:v>12.9</c:v>
                </c:pt>
                <c:pt idx="484">
                  <c:v>12.9</c:v>
                </c:pt>
                <c:pt idx="485">
                  <c:v>12.95</c:v>
                </c:pt>
                <c:pt idx="486">
                  <c:v>12.9</c:v>
                </c:pt>
                <c:pt idx="487">
                  <c:v>12.85</c:v>
                </c:pt>
                <c:pt idx="488">
                  <c:v>12.95</c:v>
                </c:pt>
                <c:pt idx="489">
                  <c:v>13</c:v>
                </c:pt>
                <c:pt idx="490">
                  <c:v>12.95</c:v>
                </c:pt>
                <c:pt idx="491">
                  <c:v>13</c:v>
                </c:pt>
                <c:pt idx="492">
                  <c:v>12.95</c:v>
                </c:pt>
                <c:pt idx="493">
                  <c:v>13.2</c:v>
                </c:pt>
                <c:pt idx="494">
                  <c:v>13.35</c:v>
                </c:pt>
                <c:pt idx="495">
                  <c:v>13.35</c:v>
                </c:pt>
                <c:pt idx="496">
                  <c:v>13.3</c:v>
                </c:pt>
                <c:pt idx="497">
                  <c:v>13.3</c:v>
                </c:pt>
                <c:pt idx="498">
                  <c:v>13.45</c:v>
                </c:pt>
                <c:pt idx="499">
                  <c:v>13.45</c:v>
                </c:pt>
                <c:pt idx="500">
                  <c:v>13.55</c:v>
                </c:pt>
                <c:pt idx="501">
                  <c:v>13.35</c:v>
                </c:pt>
                <c:pt idx="502">
                  <c:v>13.35</c:v>
                </c:pt>
                <c:pt idx="503">
                  <c:v>13.25</c:v>
                </c:pt>
                <c:pt idx="504">
                  <c:v>13.25</c:v>
                </c:pt>
                <c:pt idx="505">
                  <c:v>13.15</c:v>
                </c:pt>
                <c:pt idx="506">
                  <c:v>13.4</c:v>
                </c:pt>
                <c:pt idx="507">
                  <c:v>13.35</c:v>
                </c:pt>
                <c:pt idx="508">
                  <c:v>13.35</c:v>
                </c:pt>
                <c:pt idx="509">
                  <c:v>13.45</c:v>
                </c:pt>
                <c:pt idx="510">
                  <c:v>13.75</c:v>
                </c:pt>
                <c:pt idx="511">
                  <c:v>13.8</c:v>
                </c:pt>
                <c:pt idx="512">
                  <c:v>13.7</c:v>
                </c:pt>
                <c:pt idx="513">
                  <c:v>13.7</c:v>
                </c:pt>
                <c:pt idx="514">
                  <c:v>13.8</c:v>
                </c:pt>
                <c:pt idx="515">
                  <c:v>14</c:v>
                </c:pt>
                <c:pt idx="516">
                  <c:v>13.95</c:v>
                </c:pt>
                <c:pt idx="517">
                  <c:v>14.2</c:v>
                </c:pt>
                <c:pt idx="518">
                  <c:v>14.4</c:v>
                </c:pt>
                <c:pt idx="519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D-4CCB-B4C4-EB5DBD14C20B}"/>
            </c:ext>
          </c:extLst>
        </c:ser>
        <c:ser>
          <c:idx val="2"/>
          <c:order val="2"/>
          <c:tx>
            <c:strRef>
              <c:f>加權指數!$E$1</c:f>
              <c:strCache>
                <c:ptCount val="1"/>
                <c:pt idx="0">
                  <c:v>東和鋼鐵 2006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加權指數!$A$2:$A$521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加權指數!$E$2:$E$521</c:f>
              <c:numCache>
                <c:formatCode>General</c:formatCode>
                <c:ptCount val="520"/>
                <c:pt idx="0">
                  <c:v>55.149253999999999</c:v>
                </c:pt>
                <c:pt idx="1">
                  <c:v>56.343285000000002</c:v>
                </c:pt>
                <c:pt idx="2">
                  <c:v>54.925373</c:v>
                </c:pt>
                <c:pt idx="3">
                  <c:v>54.626865000000002</c:v>
                </c:pt>
                <c:pt idx="4">
                  <c:v>55.223880999999999</c:v>
                </c:pt>
                <c:pt idx="5">
                  <c:v>55.223880999999999</c:v>
                </c:pt>
                <c:pt idx="6">
                  <c:v>53.880595999999997</c:v>
                </c:pt>
                <c:pt idx="7">
                  <c:v>52.462685</c:v>
                </c:pt>
                <c:pt idx="8">
                  <c:v>53.134326999999999</c:v>
                </c:pt>
                <c:pt idx="9">
                  <c:v>51.567165000000003</c:v>
                </c:pt>
                <c:pt idx="10">
                  <c:v>50.746268999999998</c:v>
                </c:pt>
                <c:pt idx="11">
                  <c:v>49.850746000000001</c:v>
                </c:pt>
                <c:pt idx="12">
                  <c:v>48.059699999999999</c:v>
                </c:pt>
                <c:pt idx="13">
                  <c:v>47.985073</c:v>
                </c:pt>
                <c:pt idx="14">
                  <c:v>49.477612000000001</c:v>
                </c:pt>
                <c:pt idx="15">
                  <c:v>49.776119000000001</c:v>
                </c:pt>
                <c:pt idx="16">
                  <c:v>49.776119000000001</c:v>
                </c:pt>
                <c:pt idx="17">
                  <c:v>49.029850000000003</c:v>
                </c:pt>
                <c:pt idx="18">
                  <c:v>47.910446</c:v>
                </c:pt>
                <c:pt idx="19">
                  <c:v>46.865668999999997</c:v>
                </c:pt>
                <c:pt idx="20">
                  <c:v>47.611938000000002</c:v>
                </c:pt>
                <c:pt idx="21">
                  <c:v>47.761192000000001</c:v>
                </c:pt>
                <c:pt idx="22">
                  <c:v>47.238804000000002</c:v>
                </c:pt>
                <c:pt idx="23">
                  <c:v>48.059699999999999</c:v>
                </c:pt>
                <c:pt idx="24">
                  <c:v>48.208953999999999</c:v>
                </c:pt>
                <c:pt idx="25">
                  <c:v>49.552238000000003</c:v>
                </c:pt>
                <c:pt idx="26">
                  <c:v>51.567165000000003</c:v>
                </c:pt>
                <c:pt idx="27">
                  <c:v>50.597014999999999</c:v>
                </c:pt>
                <c:pt idx="28">
                  <c:v>52.388058000000001</c:v>
                </c:pt>
                <c:pt idx="29">
                  <c:v>53.656714999999998</c:v>
                </c:pt>
                <c:pt idx="30">
                  <c:v>52.761192000000001</c:v>
                </c:pt>
                <c:pt idx="31">
                  <c:v>53.656714999999998</c:v>
                </c:pt>
                <c:pt idx="32">
                  <c:v>53.805968999999997</c:v>
                </c:pt>
                <c:pt idx="33">
                  <c:v>53.656714999999998</c:v>
                </c:pt>
                <c:pt idx="34">
                  <c:v>55.671641999999999</c:v>
                </c:pt>
                <c:pt idx="35">
                  <c:v>57.164180999999999</c:v>
                </c:pt>
                <c:pt idx="36">
                  <c:v>57.014923000000003</c:v>
                </c:pt>
                <c:pt idx="37">
                  <c:v>57.761192000000001</c:v>
                </c:pt>
                <c:pt idx="38">
                  <c:v>58.880595999999997</c:v>
                </c:pt>
                <c:pt idx="39">
                  <c:v>58.955222999999997</c:v>
                </c:pt>
                <c:pt idx="40">
                  <c:v>59.626865000000002</c:v>
                </c:pt>
                <c:pt idx="41">
                  <c:v>58.582087999999999</c:v>
                </c:pt>
                <c:pt idx="42">
                  <c:v>57.835819000000001</c:v>
                </c:pt>
                <c:pt idx="43">
                  <c:v>56.940295999999996</c:v>
                </c:pt>
                <c:pt idx="44">
                  <c:v>56.716414999999998</c:v>
                </c:pt>
                <c:pt idx="45">
                  <c:v>58.358207999999998</c:v>
                </c:pt>
                <c:pt idx="46">
                  <c:v>59.925373</c:v>
                </c:pt>
                <c:pt idx="47">
                  <c:v>59.701492000000002</c:v>
                </c:pt>
                <c:pt idx="48">
                  <c:v>61.940295999999996</c:v>
                </c:pt>
                <c:pt idx="49">
                  <c:v>59.328358000000001</c:v>
                </c:pt>
                <c:pt idx="50">
                  <c:v>59.104477000000003</c:v>
                </c:pt>
                <c:pt idx="51">
                  <c:v>64.925369000000003</c:v>
                </c:pt>
                <c:pt idx="52">
                  <c:v>65.373131000000001</c:v>
                </c:pt>
                <c:pt idx="53">
                  <c:v>67.313430999999994</c:v>
                </c:pt>
                <c:pt idx="54">
                  <c:v>66.492537999999996</c:v>
                </c:pt>
                <c:pt idx="55">
                  <c:v>66.567161999999996</c:v>
                </c:pt>
                <c:pt idx="56">
                  <c:v>70.373131000000001</c:v>
                </c:pt>
                <c:pt idx="57">
                  <c:v>74.925369000000003</c:v>
                </c:pt>
                <c:pt idx="58">
                  <c:v>72.089554000000007</c:v>
                </c:pt>
                <c:pt idx="59">
                  <c:v>77.910445999999993</c:v>
                </c:pt>
                <c:pt idx="60">
                  <c:v>75.970146</c:v>
                </c:pt>
                <c:pt idx="61">
                  <c:v>76.865668999999997</c:v>
                </c:pt>
                <c:pt idx="62">
                  <c:v>78.059700000000007</c:v>
                </c:pt>
                <c:pt idx="63">
                  <c:v>82.388062000000005</c:v>
                </c:pt>
                <c:pt idx="64">
                  <c:v>88.358208000000005</c:v>
                </c:pt>
                <c:pt idx="65">
                  <c:v>87.014922999999996</c:v>
                </c:pt>
                <c:pt idx="66">
                  <c:v>87.910445999999993</c:v>
                </c:pt>
                <c:pt idx="67">
                  <c:v>88.805969000000005</c:v>
                </c:pt>
                <c:pt idx="68">
                  <c:v>88.507462000000004</c:v>
                </c:pt>
                <c:pt idx="69">
                  <c:v>92.537315000000007</c:v>
                </c:pt>
                <c:pt idx="70">
                  <c:v>90.597014999999999</c:v>
                </c:pt>
                <c:pt idx="71">
                  <c:v>87.313430999999994</c:v>
                </c:pt>
                <c:pt idx="72">
                  <c:v>88.358208000000005</c:v>
                </c:pt>
                <c:pt idx="73">
                  <c:v>86.567161999999996</c:v>
                </c:pt>
                <c:pt idx="74">
                  <c:v>79.850746000000001</c:v>
                </c:pt>
                <c:pt idx="75">
                  <c:v>80.895522999999997</c:v>
                </c:pt>
                <c:pt idx="76">
                  <c:v>83.731346000000002</c:v>
                </c:pt>
                <c:pt idx="77">
                  <c:v>85.970146</c:v>
                </c:pt>
                <c:pt idx="78">
                  <c:v>88.656715000000005</c:v>
                </c:pt>
                <c:pt idx="79">
                  <c:v>82.835823000000005</c:v>
                </c:pt>
                <c:pt idx="80">
                  <c:v>76.268653999999998</c:v>
                </c:pt>
                <c:pt idx="81">
                  <c:v>73.134331000000003</c:v>
                </c:pt>
                <c:pt idx="82">
                  <c:v>70.223877000000002</c:v>
                </c:pt>
                <c:pt idx="83">
                  <c:v>63.880595999999997</c:v>
                </c:pt>
                <c:pt idx="84">
                  <c:v>70.223877000000002</c:v>
                </c:pt>
                <c:pt idx="85">
                  <c:v>76.716414999999998</c:v>
                </c:pt>
                <c:pt idx="86">
                  <c:v>70</c:v>
                </c:pt>
                <c:pt idx="87">
                  <c:v>71.492537999999996</c:v>
                </c:pt>
                <c:pt idx="88">
                  <c:v>69.925369000000003</c:v>
                </c:pt>
                <c:pt idx="89">
                  <c:v>68.880600000000001</c:v>
                </c:pt>
                <c:pt idx="90">
                  <c:v>70.149253999999999</c:v>
                </c:pt>
                <c:pt idx="91">
                  <c:v>68.507462000000004</c:v>
                </c:pt>
                <c:pt idx="92">
                  <c:v>71.567161999999996</c:v>
                </c:pt>
                <c:pt idx="93">
                  <c:v>72.164176999999995</c:v>
                </c:pt>
                <c:pt idx="94">
                  <c:v>72.462684999999993</c:v>
                </c:pt>
                <c:pt idx="95">
                  <c:v>77.462684999999993</c:v>
                </c:pt>
                <c:pt idx="96">
                  <c:v>78.358208000000005</c:v>
                </c:pt>
                <c:pt idx="97">
                  <c:v>77.164176999999995</c:v>
                </c:pt>
                <c:pt idx="98">
                  <c:v>73.731346000000002</c:v>
                </c:pt>
                <c:pt idx="99">
                  <c:v>74.029846000000006</c:v>
                </c:pt>
                <c:pt idx="100">
                  <c:v>71.940299999999993</c:v>
                </c:pt>
                <c:pt idx="101">
                  <c:v>71.343284999999995</c:v>
                </c:pt>
                <c:pt idx="102">
                  <c:v>72.238808000000006</c:v>
                </c:pt>
                <c:pt idx="103">
                  <c:v>73.507462000000004</c:v>
                </c:pt>
                <c:pt idx="104">
                  <c:v>72.388062000000005</c:v>
                </c:pt>
                <c:pt idx="105">
                  <c:v>71.791045999999994</c:v>
                </c:pt>
                <c:pt idx="106">
                  <c:v>71.567161999999996</c:v>
                </c:pt>
                <c:pt idx="107">
                  <c:v>69.402985000000001</c:v>
                </c:pt>
                <c:pt idx="108">
                  <c:v>73.134331000000003</c:v>
                </c:pt>
                <c:pt idx="109">
                  <c:v>70.671638000000002</c:v>
                </c:pt>
                <c:pt idx="110">
                  <c:v>71.567161999999996</c:v>
                </c:pt>
                <c:pt idx="111">
                  <c:v>69.701492000000002</c:v>
                </c:pt>
                <c:pt idx="112">
                  <c:v>73.582092000000003</c:v>
                </c:pt>
                <c:pt idx="113">
                  <c:v>74.626862000000003</c:v>
                </c:pt>
                <c:pt idx="114">
                  <c:v>78.358208000000005</c:v>
                </c:pt>
                <c:pt idx="115">
                  <c:v>75.820892000000001</c:v>
                </c:pt>
                <c:pt idx="116">
                  <c:v>77.761191999999994</c:v>
                </c:pt>
                <c:pt idx="117">
                  <c:v>85.522385</c:v>
                </c:pt>
                <c:pt idx="118">
                  <c:v>83.432838000000004</c:v>
                </c:pt>
                <c:pt idx="119">
                  <c:v>79.253731000000002</c:v>
                </c:pt>
                <c:pt idx="120">
                  <c:v>81.791045999999994</c:v>
                </c:pt>
                <c:pt idx="121">
                  <c:v>79.104477000000003</c:v>
                </c:pt>
                <c:pt idx="122">
                  <c:v>79.104477000000003</c:v>
                </c:pt>
                <c:pt idx="123">
                  <c:v>73.880600000000001</c:v>
                </c:pt>
                <c:pt idx="124">
                  <c:v>73.208954000000006</c:v>
                </c:pt>
                <c:pt idx="125">
                  <c:v>75.373131000000001</c:v>
                </c:pt>
                <c:pt idx="126">
                  <c:v>73.880600000000001</c:v>
                </c:pt>
                <c:pt idx="127">
                  <c:v>74.626862000000003</c:v>
                </c:pt>
                <c:pt idx="128">
                  <c:v>73.059700000000007</c:v>
                </c:pt>
                <c:pt idx="129">
                  <c:v>71.940299999999993</c:v>
                </c:pt>
                <c:pt idx="130">
                  <c:v>70.597014999999999</c:v>
                </c:pt>
                <c:pt idx="131">
                  <c:v>72.686569000000006</c:v>
                </c:pt>
                <c:pt idx="132">
                  <c:v>71.492537999999996</c:v>
                </c:pt>
                <c:pt idx="133">
                  <c:v>69.776115000000004</c:v>
                </c:pt>
                <c:pt idx="134">
                  <c:v>69.925369000000003</c:v>
                </c:pt>
                <c:pt idx="135">
                  <c:v>71.343284999999995</c:v>
                </c:pt>
                <c:pt idx="136">
                  <c:v>69.552238000000003</c:v>
                </c:pt>
                <c:pt idx="137">
                  <c:v>71.119399999999999</c:v>
                </c:pt>
                <c:pt idx="138">
                  <c:v>69.925369000000003</c:v>
                </c:pt>
                <c:pt idx="139">
                  <c:v>70</c:v>
                </c:pt>
                <c:pt idx="140">
                  <c:v>68.059700000000007</c:v>
                </c:pt>
                <c:pt idx="141">
                  <c:v>68.059700000000007</c:v>
                </c:pt>
                <c:pt idx="142">
                  <c:v>69.850746000000001</c:v>
                </c:pt>
                <c:pt idx="143">
                  <c:v>68.656715000000005</c:v>
                </c:pt>
                <c:pt idx="144">
                  <c:v>68.059700000000007</c:v>
                </c:pt>
                <c:pt idx="145">
                  <c:v>69.552238000000003</c:v>
                </c:pt>
                <c:pt idx="146">
                  <c:v>68.283585000000002</c:v>
                </c:pt>
                <c:pt idx="147">
                  <c:v>65.746268999999998</c:v>
                </c:pt>
                <c:pt idx="148">
                  <c:v>65.746268999999998</c:v>
                </c:pt>
                <c:pt idx="149">
                  <c:v>65.970146</c:v>
                </c:pt>
                <c:pt idx="150">
                  <c:v>63.507461999999997</c:v>
                </c:pt>
                <c:pt idx="151">
                  <c:v>61.716414999999998</c:v>
                </c:pt>
                <c:pt idx="152">
                  <c:v>63.059699999999999</c:v>
                </c:pt>
                <c:pt idx="153">
                  <c:v>63.656714999999998</c:v>
                </c:pt>
                <c:pt idx="154">
                  <c:v>64.104477000000003</c:v>
                </c:pt>
                <c:pt idx="155">
                  <c:v>64.477608000000004</c:v>
                </c:pt>
                <c:pt idx="156">
                  <c:v>65.074623000000003</c:v>
                </c:pt>
                <c:pt idx="157">
                  <c:v>65.074623000000003</c:v>
                </c:pt>
                <c:pt idx="158">
                  <c:v>66.417907999999997</c:v>
                </c:pt>
                <c:pt idx="159">
                  <c:v>65.074623000000003</c:v>
                </c:pt>
                <c:pt idx="160">
                  <c:v>62.462685</c:v>
                </c:pt>
                <c:pt idx="161">
                  <c:v>62.164180999999999</c:v>
                </c:pt>
                <c:pt idx="162">
                  <c:v>62.388058000000001</c:v>
                </c:pt>
                <c:pt idx="163">
                  <c:v>62.611938000000002</c:v>
                </c:pt>
                <c:pt idx="164">
                  <c:v>60.820895999999998</c:v>
                </c:pt>
                <c:pt idx="165">
                  <c:v>62.388058000000001</c:v>
                </c:pt>
                <c:pt idx="166">
                  <c:v>63.059699999999999</c:v>
                </c:pt>
                <c:pt idx="167">
                  <c:v>65.298507999999998</c:v>
                </c:pt>
                <c:pt idx="168">
                  <c:v>65.373131000000001</c:v>
                </c:pt>
                <c:pt idx="169">
                  <c:v>64.850746000000001</c:v>
                </c:pt>
                <c:pt idx="170">
                  <c:v>64.701492000000002</c:v>
                </c:pt>
                <c:pt idx="171">
                  <c:v>63.880595999999997</c:v>
                </c:pt>
                <c:pt idx="172">
                  <c:v>60.074627</c:v>
                </c:pt>
                <c:pt idx="173">
                  <c:v>60.373134999999998</c:v>
                </c:pt>
                <c:pt idx="174">
                  <c:v>61.268658000000002</c:v>
                </c:pt>
                <c:pt idx="175">
                  <c:v>61.194031000000003</c:v>
                </c:pt>
                <c:pt idx="176">
                  <c:v>61.567165000000003</c:v>
                </c:pt>
                <c:pt idx="177">
                  <c:v>60.447761999999997</c:v>
                </c:pt>
                <c:pt idx="178">
                  <c:v>61.343285000000002</c:v>
                </c:pt>
                <c:pt idx="179">
                  <c:v>60</c:v>
                </c:pt>
                <c:pt idx="180">
                  <c:v>57.388058000000001</c:v>
                </c:pt>
                <c:pt idx="181">
                  <c:v>58.656714999999998</c:v>
                </c:pt>
                <c:pt idx="182">
                  <c:v>58.358207999999998</c:v>
                </c:pt>
                <c:pt idx="183">
                  <c:v>58.358207999999998</c:v>
                </c:pt>
                <c:pt idx="184">
                  <c:v>58.208953999999999</c:v>
                </c:pt>
                <c:pt idx="185">
                  <c:v>56.716414999999998</c:v>
                </c:pt>
                <c:pt idx="186">
                  <c:v>55.820895999999998</c:v>
                </c:pt>
                <c:pt idx="187">
                  <c:v>57.164180999999999</c:v>
                </c:pt>
                <c:pt idx="188">
                  <c:v>57.761192000000001</c:v>
                </c:pt>
                <c:pt idx="189">
                  <c:v>58.805968999999997</c:v>
                </c:pt>
                <c:pt idx="190">
                  <c:v>59.029850000000003</c:v>
                </c:pt>
                <c:pt idx="191">
                  <c:v>58.582087999999999</c:v>
                </c:pt>
                <c:pt idx="192">
                  <c:v>58.432834999999997</c:v>
                </c:pt>
                <c:pt idx="193">
                  <c:v>57.537312</c:v>
                </c:pt>
                <c:pt idx="194">
                  <c:v>58.582087999999999</c:v>
                </c:pt>
                <c:pt idx="195">
                  <c:v>58.805968999999997</c:v>
                </c:pt>
                <c:pt idx="196">
                  <c:v>58.955222999999997</c:v>
                </c:pt>
                <c:pt idx="197">
                  <c:v>59.552238000000003</c:v>
                </c:pt>
                <c:pt idx="198">
                  <c:v>60.298507999999998</c:v>
                </c:pt>
                <c:pt idx="199">
                  <c:v>59.850746000000001</c:v>
                </c:pt>
                <c:pt idx="200">
                  <c:v>59.552238000000003</c:v>
                </c:pt>
                <c:pt idx="201">
                  <c:v>60.298507999999998</c:v>
                </c:pt>
                <c:pt idx="202">
                  <c:v>60.373134999999998</c:v>
                </c:pt>
                <c:pt idx="203">
                  <c:v>60.149253999999999</c:v>
                </c:pt>
                <c:pt idx="204">
                  <c:v>62.089554</c:v>
                </c:pt>
                <c:pt idx="205">
                  <c:v>62.313431000000001</c:v>
                </c:pt>
                <c:pt idx="206">
                  <c:v>61.791041999999997</c:v>
                </c:pt>
                <c:pt idx="207">
                  <c:v>62.537312</c:v>
                </c:pt>
                <c:pt idx="208">
                  <c:v>62.985073</c:v>
                </c:pt>
                <c:pt idx="209">
                  <c:v>63.059699999999999</c:v>
                </c:pt>
                <c:pt idx="210">
                  <c:v>63.059699999999999</c:v>
                </c:pt>
                <c:pt idx="211">
                  <c:v>63.507461999999997</c:v>
                </c:pt>
                <c:pt idx="212">
                  <c:v>63.208953999999999</c:v>
                </c:pt>
                <c:pt idx="213">
                  <c:v>62.462685</c:v>
                </c:pt>
                <c:pt idx="214">
                  <c:v>63.358207999999998</c:v>
                </c:pt>
                <c:pt idx="215">
                  <c:v>63.507461999999997</c:v>
                </c:pt>
                <c:pt idx="216">
                  <c:v>65.074623000000003</c:v>
                </c:pt>
                <c:pt idx="217">
                  <c:v>65.074630999999997</c:v>
                </c:pt>
                <c:pt idx="218">
                  <c:v>65.074630999999997</c:v>
                </c:pt>
                <c:pt idx="219">
                  <c:v>65.074630999999997</c:v>
                </c:pt>
                <c:pt idx="220">
                  <c:v>65.074630999999997</c:v>
                </c:pt>
                <c:pt idx="221">
                  <c:v>65.074630999999997</c:v>
                </c:pt>
                <c:pt idx="222">
                  <c:v>65.074630999999997</c:v>
                </c:pt>
                <c:pt idx="223">
                  <c:v>65.074630999999997</c:v>
                </c:pt>
                <c:pt idx="224">
                  <c:v>59.599997999999999</c:v>
                </c:pt>
                <c:pt idx="225">
                  <c:v>60.799999</c:v>
                </c:pt>
                <c:pt idx="226">
                  <c:v>61</c:v>
                </c:pt>
                <c:pt idx="227">
                  <c:v>60.700001</c:v>
                </c:pt>
                <c:pt idx="228">
                  <c:v>60.799999</c:v>
                </c:pt>
                <c:pt idx="229">
                  <c:v>60.900002000000001</c:v>
                </c:pt>
                <c:pt idx="230">
                  <c:v>59.900002000000001</c:v>
                </c:pt>
                <c:pt idx="231">
                  <c:v>60.5</c:v>
                </c:pt>
                <c:pt idx="232">
                  <c:v>62.5</c:v>
                </c:pt>
                <c:pt idx="233">
                  <c:v>67</c:v>
                </c:pt>
                <c:pt idx="234">
                  <c:v>68.699996999999996</c:v>
                </c:pt>
                <c:pt idx="235">
                  <c:v>68.699996999999996</c:v>
                </c:pt>
                <c:pt idx="236">
                  <c:v>67.599997999999999</c:v>
                </c:pt>
                <c:pt idx="237">
                  <c:v>68.199996999999996</c:v>
                </c:pt>
                <c:pt idx="238">
                  <c:v>68.5</c:v>
                </c:pt>
                <c:pt idx="239">
                  <c:v>67.800003000000004</c:v>
                </c:pt>
                <c:pt idx="240">
                  <c:v>67.300003000000004</c:v>
                </c:pt>
                <c:pt idx="241">
                  <c:v>67.5</c:v>
                </c:pt>
                <c:pt idx="242">
                  <c:v>67.099997999999999</c:v>
                </c:pt>
                <c:pt idx="243">
                  <c:v>67</c:v>
                </c:pt>
                <c:pt idx="244">
                  <c:v>66.199996999999996</c:v>
                </c:pt>
                <c:pt idx="245">
                  <c:v>65.900002000000001</c:v>
                </c:pt>
                <c:pt idx="246">
                  <c:v>65.400002000000001</c:v>
                </c:pt>
                <c:pt idx="247">
                  <c:v>65.699996999999996</c:v>
                </c:pt>
                <c:pt idx="248">
                  <c:v>65.5</c:v>
                </c:pt>
                <c:pt idx="249">
                  <c:v>65.199996999999996</c:v>
                </c:pt>
                <c:pt idx="250">
                  <c:v>64.800003000000004</c:v>
                </c:pt>
                <c:pt idx="251">
                  <c:v>65.099997999999999</c:v>
                </c:pt>
                <c:pt idx="252">
                  <c:v>64.5</c:v>
                </c:pt>
                <c:pt idx="253">
                  <c:v>66.699996999999996</c:v>
                </c:pt>
                <c:pt idx="254">
                  <c:v>67.5</c:v>
                </c:pt>
                <c:pt idx="255">
                  <c:v>68</c:v>
                </c:pt>
                <c:pt idx="256">
                  <c:v>69</c:v>
                </c:pt>
                <c:pt idx="257">
                  <c:v>67.5</c:v>
                </c:pt>
                <c:pt idx="258">
                  <c:v>67.5</c:v>
                </c:pt>
                <c:pt idx="259">
                  <c:v>67.5</c:v>
                </c:pt>
                <c:pt idx="260">
                  <c:v>67.5</c:v>
                </c:pt>
                <c:pt idx="261">
                  <c:v>72</c:v>
                </c:pt>
                <c:pt idx="262">
                  <c:v>72.099997999999999</c:v>
                </c:pt>
                <c:pt idx="263">
                  <c:v>72.5</c:v>
                </c:pt>
                <c:pt idx="264">
                  <c:v>72.5</c:v>
                </c:pt>
                <c:pt idx="265">
                  <c:v>73</c:v>
                </c:pt>
                <c:pt idx="266">
                  <c:v>71.300003000000004</c:v>
                </c:pt>
                <c:pt idx="267">
                  <c:v>71.199996999999996</c:v>
                </c:pt>
                <c:pt idx="268">
                  <c:v>69.300003000000004</c:v>
                </c:pt>
                <c:pt idx="269">
                  <c:v>69.400002000000001</c:v>
                </c:pt>
                <c:pt idx="270">
                  <c:v>69.5</c:v>
                </c:pt>
                <c:pt idx="271">
                  <c:v>70.099997999999999</c:v>
                </c:pt>
                <c:pt idx="272">
                  <c:v>68.800003000000004</c:v>
                </c:pt>
                <c:pt idx="273">
                  <c:v>68.900002000000001</c:v>
                </c:pt>
                <c:pt idx="274">
                  <c:v>67</c:v>
                </c:pt>
                <c:pt idx="275">
                  <c:v>69.699996999999996</c:v>
                </c:pt>
                <c:pt idx="276">
                  <c:v>71</c:v>
                </c:pt>
                <c:pt idx="277">
                  <c:v>70.300003000000004</c:v>
                </c:pt>
                <c:pt idx="278">
                  <c:v>71</c:v>
                </c:pt>
                <c:pt idx="279">
                  <c:v>73</c:v>
                </c:pt>
                <c:pt idx="280">
                  <c:v>72.900002000000001</c:v>
                </c:pt>
                <c:pt idx="281">
                  <c:v>69.199996999999996</c:v>
                </c:pt>
                <c:pt idx="282">
                  <c:v>70.699996999999996</c:v>
                </c:pt>
                <c:pt idx="283">
                  <c:v>72.300003000000004</c:v>
                </c:pt>
                <c:pt idx="284">
                  <c:v>77.300003000000004</c:v>
                </c:pt>
                <c:pt idx="285">
                  <c:v>80</c:v>
                </c:pt>
                <c:pt idx="286">
                  <c:v>79.699996999999996</c:v>
                </c:pt>
                <c:pt idx="287">
                  <c:v>78.699996999999996</c:v>
                </c:pt>
                <c:pt idx="288">
                  <c:v>79.300003000000004</c:v>
                </c:pt>
                <c:pt idx="289">
                  <c:v>79.900002000000001</c:v>
                </c:pt>
                <c:pt idx="290">
                  <c:v>80.599997999999999</c:v>
                </c:pt>
                <c:pt idx="291">
                  <c:v>81.800003000000004</c:v>
                </c:pt>
                <c:pt idx="292">
                  <c:v>80.699996999999996</c:v>
                </c:pt>
                <c:pt idx="293">
                  <c:v>81</c:v>
                </c:pt>
                <c:pt idx="294">
                  <c:v>73.199996999999996</c:v>
                </c:pt>
                <c:pt idx="295">
                  <c:v>72.699996999999996</c:v>
                </c:pt>
                <c:pt idx="296">
                  <c:v>70.699996999999996</c:v>
                </c:pt>
                <c:pt idx="297">
                  <c:v>71.400002000000001</c:v>
                </c:pt>
                <c:pt idx="298">
                  <c:v>70.400002000000001</c:v>
                </c:pt>
                <c:pt idx="299">
                  <c:v>69.5</c:v>
                </c:pt>
                <c:pt idx="300">
                  <c:v>68</c:v>
                </c:pt>
                <c:pt idx="301">
                  <c:v>67.199996999999996</c:v>
                </c:pt>
                <c:pt idx="302">
                  <c:v>68.699996999999996</c:v>
                </c:pt>
                <c:pt idx="303">
                  <c:v>67.599997999999999</c:v>
                </c:pt>
                <c:pt idx="304">
                  <c:v>68.900002000000001</c:v>
                </c:pt>
                <c:pt idx="305">
                  <c:v>70.300003000000004</c:v>
                </c:pt>
                <c:pt idx="306">
                  <c:v>70.300003000000004</c:v>
                </c:pt>
                <c:pt idx="307">
                  <c:v>70.300003000000004</c:v>
                </c:pt>
                <c:pt idx="308">
                  <c:v>70.099997999999999</c:v>
                </c:pt>
                <c:pt idx="309">
                  <c:v>71.099997999999999</c:v>
                </c:pt>
                <c:pt idx="310">
                  <c:v>69.099997999999999</c:v>
                </c:pt>
                <c:pt idx="311">
                  <c:v>68.699996999999996</c:v>
                </c:pt>
                <c:pt idx="312">
                  <c:v>67.800003000000004</c:v>
                </c:pt>
                <c:pt idx="313">
                  <c:v>65.400002000000001</c:v>
                </c:pt>
                <c:pt idx="314">
                  <c:v>64</c:v>
                </c:pt>
                <c:pt idx="315">
                  <c:v>62.700001</c:v>
                </c:pt>
                <c:pt idx="316">
                  <c:v>63.099997999999999</c:v>
                </c:pt>
                <c:pt idx="317">
                  <c:v>63.200001</c:v>
                </c:pt>
                <c:pt idx="318">
                  <c:v>62.599997999999999</c:v>
                </c:pt>
                <c:pt idx="319">
                  <c:v>62.200001</c:v>
                </c:pt>
                <c:pt idx="320">
                  <c:v>62.799999</c:v>
                </c:pt>
                <c:pt idx="321">
                  <c:v>61.799999</c:v>
                </c:pt>
                <c:pt idx="322">
                  <c:v>58.799999</c:v>
                </c:pt>
                <c:pt idx="323">
                  <c:v>59.400002000000001</c:v>
                </c:pt>
                <c:pt idx="324">
                  <c:v>58.200001</c:v>
                </c:pt>
                <c:pt idx="325">
                  <c:v>57</c:v>
                </c:pt>
                <c:pt idx="326">
                  <c:v>57.5</c:v>
                </c:pt>
                <c:pt idx="327">
                  <c:v>58</c:v>
                </c:pt>
                <c:pt idx="328">
                  <c:v>58.700001</c:v>
                </c:pt>
                <c:pt idx="329">
                  <c:v>60</c:v>
                </c:pt>
                <c:pt idx="330">
                  <c:v>59.799999</c:v>
                </c:pt>
                <c:pt idx="331">
                  <c:v>61.099997999999999</c:v>
                </c:pt>
                <c:pt idx="332">
                  <c:v>61</c:v>
                </c:pt>
                <c:pt idx="333">
                  <c:v>60.299999</c:v>
                </c:pt>
                <c:pt idx="334">
                  <c:v>61.799999</c:v>
                </c:pt>
                <c:pt idx="335">
                  <c:v>62.900002000000001</c:v>
                </c:pt>
                <c:pt idx="336">
                  <c:v>64</c:v>
                </c:pt>
                <c:pt idx="337">
                  <c:v>63.900002000000001</c:v>
                </c:pt>
                <c:pt idx="338">
                  <c:v>63.599997999999999</c:v>
                </c:pt>
                <c:pt idx="339">
                  <c:v>65</c:v>
                </c:pt>
                <c:pt idx="340">
                  <c:v>66</c:v>
                </c:pt>
                <c:pt idx="341">
                  <c:v>68.599997999999999</c:v>
                </c:pt>
                <c:pt idx="342">
                  <c:v>69.300003000000004</c:v>
                </c:pt>
                <c:pt idx="343">
                  <c:v>69.199996999999996</c:v>
                </c:pt>
                <c:pt idx="344">
                  <c:v>70</c:v>
                </c:pt>
                <c:pt idx="345">
                  <c:v>69.900002000000001</c:v>
                </c:pt>
                <c:pt idx="346">
                  <c:v>68.5</c:v>
                </c:pt>
                <c:pt idx="347">
                  <c:v>68.699996999999996</c:v>
                </c:pt>
                <c:pt idx="348">
                  <c:v>65.5</c:v>
                </c:pt>
                <c:pt idx="349">
                  <c:v>65</c:v>
                </c:pt>
                <c:pt idx="350">
                  <c:v>64.5</c:v>
                </c:pt>
                <c:pt idx="351">
                  <c:v>58.900002000000001</c:v>
                </c:pt>
                <c:pt idx="352">
                  <c:v>58.299999</c:v>
                </c:pt>
                <c:pt idx="353">
                  <c:v>54.900002000000001</c:v>
                </c:pt>
                <c:pt idx="354">
                  <c:v>53.5</c:v>
                </c:pt>
                <c:pt idx="355">
                  <c:v>53.5</c:v>
                </c:pt>
                <c:pt idx="356">
                  <c:v>54.200001</c:v>
                </c:pt>
                <c:pt idx="357">
                  <c:v>53</c:v>
                </c:pt>
                <c:pt idx="358">
                  <c:v>52.400002000000001</c:v>
                </c:pt>
                <c:pt idx="359">
                  <c:v>51.900002000000001</c:v>
                </c:pt>
                <c:pt idx="360">
                  <c:v>49.849997999999999</c:v>
                </c:pt>
                <c:pt idx="361">
                  <c:v>50.200001</c:v>
                </c:pt>
                <c:pt idx="362">
                  <c:v>51.200001</c:v>
                </c:pt>
                <c:pt idx="363">
                  <c:v>49.650002000000001</c:v>
                </c:pt>
                <c:pt idx="364">
                  <c:v>49.150002000000001</c:v>
                </c:pt>
                <c:pt idx="365">
                  <c:v>49.799999</c:v>
                </c:pt>
                <c:pt idx="366">
                  <c:v>50.599997999999999</c:v>
                </c:pt>
                <c:pt idx="367">
                  <c:v>49.200001</c:v>
                </c:pt>
                <c:pt idx="368">
                  <c:v>49.450001</c:v>
                </c:pt>
                <c:pt idx="369">
                  <c:v>49.849997999999999</c:v>
                </c:pt>
                <c:pt idx="370">
                  <c:v>48.349997999999999</c:v>
                </c:pt>
                <c:pt idx="371">
                  <c:v>48.900002000000001</c:v>
                </c:pt>
                <c:pt idx="372">
                  <c:v>49.75</c:v>
                </c:pt>
                <c:pt idx="373">
                  <c:v>49.400002000000001</c:v>
                </c:pt>
                <c:pt idx="374">
                  <c:v>49.400002000000001</c:v>
                </c:pt>
                <c:pt idx="375">
                  <c:v>50.700001</c:v>
                </c:pt>
                <c:pt idx="376">
                  <c:v>51</c:v>
                </c:pt>
                <c:pt idx="377">
                  <c:v>50.200001</c:v>
                </c:pt>
                <c:pt idx="378">
                  <c:v>51.299999</c:v>
                </c:pt>
                <c:pt idx="379">
                  <c:v>51</c:v>
                </c:pt>
                <c:pt idx="380">
                  <c:v>51.700001</c:v>
                </c:pt>
                <c:pt idx="381">
                  <c:v>52.900002000000001</c:v>
                </c:pt>
                <c:pt idx="382">
                  <c:v>52.200001</c:v>
                </c:pt>
                <c:pt idx="383">
                  <c:v>51.900002000000001</c:v>
                </c:pt>
                <c:pt idx="384">
                  <c:v>51.599997999999999</c:v>
                </c:pt>
                <c:pt idx="385">
                  <c:v>52.400002000000001</c:v>
                </c:pt>
                <c:pt idx="386">
                  <c:v>52</c:v>
                </c:pt>
                <c:pt idx="387">
                  <c:v>52.299999</c:v>
                </c:pt>
                <c:pt idx="388">
                  <c:v>51.799999</c:v>
                </c:pt>
                <c:pt idx="389">
                  <c:v>53</c:v>
                </c:pt>
                <c:pt idx="390">
                  <c:v>53.900002000000001</c:v>
                </c:pt>
                <c:pt idx="391">
                  <c:v>54.599997999999999</c:v>
                </c:pt>
                <c:pt idx="392">
                  <c:v>54.299999</c:v>
                </c:pt>
                <c:pt idx="393">
                  <c:v>54.599997999999999</c:v>
                </c:pt>
                <c:pt idx="394">
                  <c:v>54.799999</c:v>
                </c:pt>
                <c:pt idx="395">
                  <c:v>54.299999</c:v>
                </c:pt>
                <c:pt idx="396">
                  <c:v>54.799999</c:v>
                </c:pt>
                <c:pt idx="397">
                  <c:v>54.099997999999999</c:v>
                </c:pt>
                <c:pt idx="398">
                  <c:v>54.5</c:v>
                </c:pt>
                <c:pt idx="399">
                  <c:v>54.799999</c:v>
                </c:pt>
                <c:pt idx="400">
                  <c:v>55.200001</c:v>
                </c:pt>
                <c:pt idx="401">
                  <c:v>54.299999</c:v>
                </c:pt>
                <c:pt idx="402">
                  <c:v>54.5</c:v>
                </c:pt>
                <c:pt idx="403">
                  <c:v>54.099997999999999</c:v>
                </c:pt>
                <c:pt idx="404">
                  <c:v>54.599997999999999</c:v>
                </c:pt>
                <c:pt idx="405">
                  <c:v>54.200001</c:v>
                </c:pt>
                <c:pt idx="406">
                  <c:v>53.700001</c:v>
                </c:pt>
                <c:pt idx="407">
                  <c:v>53.700001</c:v>
                </c:pt>
                <c:pt idx="408">
                  <c:v>53.299999</c:v>
                </c:pt>
                <c:pt idx="409">
                  <c:v>53.700001</c:v>
                </c:pt>
                <c:pt idx="410">
                  <c:v>54.700001</c:v>
                </c:pt>
                <c:pt idx="411">
                  <c:v>54.299999</c:v>
                </c:pt>
                <c:pt idx="412">
                  <c:v>53.599997999999999</c:v>
                </c:pt>
                <c:pt idx="413">
                  <c:v>53.599997999999999</c:v>
                </c:pt>
                <c:pt idx="414">
                  <c:v>54</c:v>
                </c:pt>
                <c:pt idx="415">
                  <c:v>52.799999</c:v>
                </c:pt>
                <c:pt idx="416">
                  <c:v>54.5</c:v>
                </c:pt>
                <c:pt idx="417">
                  <c:v>51.799999</c:v>
                </c:pt>
                <c:pt idx="418">
                  <c:v>51.5</c:v>
                </c:pt>
                <c:pt idx="419">
                  <c:v>51.799999</c:v>
                </c:pt>
                <c:pt idx="420">
                  <c:v>50.900002000000001</c:v>
                </c:pt>
                <c:pt idx="421">
                  <c:v>50.700001</c:v>
                </c:pt>
                <c:pt idx="422">
                  <c:v>49.049999</c:v>
                </c:pt>
                <c:pt idx="423">
                  <c:v>49.25</c:v>
                </c:pt>
                <c:pt idx="424">
                  <c:v>49.450001</c:v>
                </c:pt>
                <c:pt idx="425">
                  <c:v>50.200001</c:v>
                </c:pt>
                <c:pt idx="426">
                  <c:v>53.200001</c:v>
                </c:pt>
                <c:pt idx="427">
                  <c:v>53.5</c:v>
                </c:pt>
                <c:pt idx="428">
                  <c:v>54</c:v>
                </c:pt>
                <c:pt idx="429">
                  <c:v>54.099997999999999</c:v>
                </c:pt>
                <c:pt idx="430">
                  <c:v>54.299999</c:v>
                </c:pt>
                <c:pt idx="431">
                  <c:v>54.299999</c:v>
                </c:pt>
                <c:pt idx="432">
                  <c:v>52.299999</c:v>
                </c:pt>
                <c:pt idx="433">
                  <c:v>52.5</c:v>
                </c:pt>
                <c:pt idx="434">
                  <c:v>52.5</c:v>
                </c:pt>
                <c:pt idx="435">
                  <c:v>52.700001</c:v>
                </c:pt>
                <c:pt idx="436">
                  <c:v>54.599997999999999</c:v>
                </c:pt>
                <c:pt idx="437">
                  <c:v>55.400002000000001</c:v>
                </c:pt>
                <c:pt idx="438">
                  <c:v>53.099997999999999</c:v>
                </c:pt>
                <c:pt idx="439">
                  <c:v>52.299999</c:v>
                </c:pt>
                <c:pt idx="440">
                  <c:v>50.900002000000001</c:v>
                </c:pt>
                <c:pt idx="441">
                  <c:v>50.700001</c:v>
                </c:pt>
                <c:pt idx="442">
                  <c:v>50.400002000000001</c:v>
                </c:pt>
                <c:pt idx="443">
                  <c:v>49.75</c:v>
                </c:pt>
                <c:pt idx="444">
                  <c:v>49.400002000000001</c:v>
                </c:pt>
                <c:pt idx="445">
                  <c:v>49.799999</c:v>
                </c:pt>
                <c:pt idx="446">
                  <c:v>50.799999</c:v>
                </c:pt>
                <c:pt idx="447">
                  <c:v>49.900002000000001</c:v>
                </c:pt>
                <c:pt idx="448">
                  <c:v>49.25</c:v>
                </c:pt>
                <c:pt idx="449">
                  <c:v>49.849997999999999</c:v>
                </c:pt>
                <c:pt idx="450">
                  <c:v>50.299999</c:v>
                </c:pt>
                <c:pt idx="451">
                  <c:v>50.299999</c:v>
                </c:pt>
                <c:pt idx="452">
                  <c:v>50.099997999999999</c:v>
                </c:pt>
                <c:pt idx="453">
                  <c:v>50.400002000000001</c:v>
                </c:pt>
                <c:pt idx="454">
                  <c:v>51.700001</c:v>
                </c:pt>
                <c:pt idx="455">
                  <c:v>51.799999</c:v>
                </c:pt>
                <c:pt idx="456">
                  <c:v>51.299999</c:v>
                </c:pt>
                <c:pt idx="457">
                  <c:v>51.400002000000001</c:v>
                </c:pt>
                <c:pt idx="458">
                  <c:v>51.400002000000001</c:v>
                </c:pt>
                <c:pt idx="459">
                  <c:v>51.799999</c:v>
                </c:pt>
                <c:pt idx="460">
                  <c:v>51.599997999999999</c:v>
                </c:pt>
                <c:pt idx="461">
                  <c:v>52.099997999999999</c:v>
                </c:pt>
                <c:pt idx="462">
                  <c:v>52</c:v>
                </c:pt>
                <c:pt idx="463">
                  <c:v>52.099997999999999</c:v>
                </c:pt>
                <c:pt idx="464">
                  <c:v>52.400002000000001</c:v>
                </c:pt>
                <c:pt idx="465">
                  <c:v>52.700001</c:v>
                </c:pt>
                <c:pt idx="466">
                  <c:v>53.5</c:v>
                </c:pt>
                <c:pt idx="467">
                  <c:v>53.200001</c:v>
                </c:pt>
                <c:pt idx="468">
                  <c:v>53</c:v>
                </c:pt>
                <c:pt idx="469">
                  <c:v>53.099997999999999</c:v>
                </c:pt>
                <c:pt idx="470">
                  <c:v>53</c:v>
                </c:pt>
                <c:pt idx="471">
                  <c:v>52.200001</c:v>
                </c:pt>
                <c:pt idx="472">
                  <c:v>52.099997999999999</c:v>
                </c:pt>
                <c:pt idx="473">
                  <c:v>52.5</c:v>
                </c:pt>
                <c:pt idx="474">
                  <c:v>51.400002000000001</c:v>
                </c:pt>
                <c:pt idx="475">
                  <c:v>52.200001</c:v>
                </c:pt>
                <c:pt idx="476">
                  <c:v>52.099997999999999</c:v>
                </c:pt>
                <c:pt idx="477">
                  <c:v>52</c:v>
                </c:pt>
                <c:pt idx="478">
                  <c:v>53.299999</c:v>
                </c:pt>
                <c:pt idx="479">
                  <c:v>51.5</c:v>
                </c:pt>
                <c:pt idx="480">
                  <c:v>49.799999</c:v>
                </c:pt>
                <c:pt idx="481">
                  <c:v>51</c:v>
                </c:pt>
                <c:pt idx="482">
                  <c:v>52.700001</c:v>
                </c:pt>
                <c:pt idx="483">
                  <c:v>53.200001</c:v>
                </c:pt>
                <c:pt idx="484">
                  <c:v>53</c:v>
                </c:pt>
                <c:pt idx="485">
                  <c:v>53.200001</c:v>
                </c:pt>
                <c:pt idx="486">
                  <c:v>52.5</c:v>
                </c:pt>
                <c:pt idx="487">
                  <c:v>51.299999</c:v>
                </c:pt>
                <c:pt idx="488">
                  <c:v>52.700001</c:v>
                </c:pt>
                <c:pt idx="489">
                  <c:v>51.799999</c:v>
                </c:pt>
                <c:pt idx="490">
                  <c:v>51.799999</c:v>
                </c:pt>
                <c:pt idx="491">
                  <c:v>52.200001</c:v>
                </c:pt>
                <c:pt idx="492">
                  <c:v>52.400002000000001</c:v>
                </c:pt>
                <c:pt idx="493">
                  <c:v>53.099997999999999</c:v>
                </c:pt>
                <c:pt idx="494">
                  <c:v>53.099997999999999</c:v>
                </c:pt>
                <c:pt idx="495">
                  <c:v>53.799999</c:v>
                </c:pt>
                <c:pt idx="496">
                  <c:v>54.400002000000001</c:v>
                </c:pt>
                <c:pt idx="497">
                  <c:v>55</c:v>
                </c:pt>
                <c:pt idx="498">
                  <c:v>55</c:v>
                </c:pt>
                <c:pt idx="499">
                  <c:v>56.099997999999999</c:v>
                </c:pt>
                <c:pt idx="500">
                  <c:v>56.5</c:v>
                </c:pt>
                <c:pt idx="501">
                  <c:v>57.799999</c:v>
                </c:pt>
                <c:pt idx="502">
                  <c:v>57</c:v>
                </c:pt>
                <c:pt idx="503">
                  <c:v>56.799999</c:v>
                </c:pt>
                <c:pt idx="504">
                  <c:v>57.599997999999999</c:v>
                </c:pt>
                <c:pt idx="505">
                  <c:v>58.099997999999999</c:v>
                </c:pt>
                <c:pt idx="506">
                  <c:v>58.299999</c:v>
                </c:pt>
                <c:pt idx="507">
                  <c:v>58.099997999999999</c:v>
                </c:pt>
                <c:pt idx="508">
                  <c:v>58</c:v>
                </c:pt>
                <c:pt idx="509">
                  <c:v>56.599997999999999</c:v>
                </c:pt>
                <c:pt idx="510">
                  <c:v>56.5</c:v>
                </c:pt>
                <c:pt idx="511">
                  <c:v>56.599997999999999</c:v>
                </c:pt>
                <c:pt idx="512">
                  <c:v>56.099997999999999</c:v>
                </c:pt>
                <c:pt idx="513">
                  <c:v>56.900002000000001</c:v>
                </c:pt>
                <c:pt idx="514">
                  <c:v>56.700001</c:v>
                </c:pt>
                <c:pt idx="515">
                  <c:v>57</c:v>
                </c:pt>
                <c:pt idx="516">
                  <c:v>57.299999</c:v>
                </c:pt>
                <c:pt idx="517">
                  <c:v>56.400002000000001</c:v>
                </c:pt>
                <c:pt idx="518">
                  <c:v>57.900002000000001</c:v>
                </c:pt>
                <c:pt idx="519">
                  <c:v>59.599997999999999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D-4CCB-B4C4-EB5DBD14C20B}"/>
            </c:ext>
          </c:extLst>
        </c:ser>
        <c:ser>
          <c:idx val="3"/>
          <c:order val="3"/>
          <c:tx>
            <c:strRef>
              <c:f>加權指數!$F$1</c:f>
              <c:strCache>
                <c:ptCount val="1"/>
                <c:pt idx="0">
                  <c:v>資通 2471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加權指數!$A$2:$A$521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加權指數!$F$2:$F$521</c:f>
              <c:numCache>
                <c:formatCode>General</c:formatCode>
                <c:ptCount val="520"/>
                <c:pt idx="0">
                  <c:v>27.299999</c:v>
                </c:pt>
                <c:pt idx="1">
                  <c:v>27.1</c:v>
                </c:pt>
                <c:pt idx="2">
                  <c:v>25.950001</c:v>
                </c:pt>
                <c:pt idx="3">
                  <c:v>26.200001</c:v>
                </c:pt>
                <c:pt idx="4">
                  <c:v>26.799999</c:v>
                </c:pt>
                <c:pt idx="5">
                  <c:v>27.299999</c:v>
                </c:pt>
                <c:pt idx="6">
                  <c:v>26.6</c:v>
                </c:pt>
                <c:pt idx="7">
                  <c:v>26.6</c:v>
                </c:pt>
                <c:pt idx="8">
                  <c:v>26.5</c:v>
                </c:pt>
                <c:pt idx="9">
                  <c:v>26.15</c:v>
                </c:pt>
                <c:pt idx="10">
                  <c:v>26.25</c:v>
                </c:pt>
                <c:pt idx="11">
                  <c:v>28.85</c:v>
                </c:pt>
                <c:pt idx="12">
                  <c:v>30.1</c:v>
                </c:pt>
                <c:pt idx="13">
                  <c:v>27.700001</c:v>
                </c:pt>
                <c:pt idx="14">
                  <c:v>26.75</c:v>
                </c:pt>
                <c:pt idx="15">
                  <c:v>27.1</c:v>
                </c:pt>
                <c:pt idx="16">
                  <c:v>26.450001</c:v>
                </c:pt>
                <c:pt idx="17">
                  <c:v>26</c:v>
                </c:pt>
                <c:pt idx="18">
                  <c:v>26.049999</c:v>
                </c:pt>
                <c:pt idx="19">
                  <c:v>26</c:v>
                </c:pt>
                <c:pt idx="20">
                  <c:v>25.65</c:v>
                </c:pt>
                <c:pt idx="21">
                  <c:v>25.9</c:v>
                </c:pt>
                <c:pt idx="22">
                  <c:v>26.200001</c:v>
                </c:pt>
                <c:pt idx="23">
                  <c:v>26.1</c:v>
                </c:pt>
                <c:pt idx="24">
                  <c:v>26</c:v>
                </c:pt>
                <c:pt idx="25">
                  <c:v>26.799999</c:v>
                </c:pt>
                <c:pt idx="26">
                  <c:v>27.15</c:v>
                </c:pt>
                <c:pt idx="27">
                  <c:v>27.700001</c:v>
                </c:pt>
                <c:pt idx="28">
                  <c:v>28</c:v>
                </c:pt>
                <c:pt idx="29">
                  <c:v>28.15</c:v>
                </c:pt>
                <c:pt idx="30">
                  <c:v>28</c:v>
                </c:pt>
                <c:pt idx="31">
                  <c:v>28.35</c:v>
                </c:pt>
                <c:pt idx="32">
                  <c:v>28.5</c:v>
                </c:pt>
                <c:pt idx="33">
                  <c:v>28.5</c:v>
                </c:pt>
                <c:pt idx="34">
                  <c:v>28.799999</c:v>
                </c:pt>
                <c:pt idx="35">
                  <c:v>28.700001</c:v>
                </c:pt>
                <c:pt idx="36">
                  <c:v>28.25</c:v>
                </c:pt>
                <c:pt idx="37">
                  <c:v>28.65</c:v>
                </c:pt>
                <c:pt idx="38">
                  <c:v>29.1</c:v>
                </c:pt>
                <c:pt idx="39">
                  <c:v>29.049999</c:v>
                </c:pt>
                <c:pt idx="40">
                  <c:v>28.1</c:v>
                </c:pt>
                <c:pt idx="41">
                  <c:v>27.700001</c:v>
                </c:pt>
                <c:pt idx="42">
                  <c:v>28.15</c:v>
                </c:pt>
                <c:pt idx="43">
                  <c:v>28.15</c:v>
                </c:pt>
                <c:pt idx="44">
                  <c:v>28.6</c:v>
                </c:pt>
                <c:pt idx="45">
                  <c:v>28.65</c:v>
                </c:pt>
                <c:pt idx="46">
                  <c:v>30.5</c:v>
                </c:pt>
                <c:pt idx="47">
                  <c:v>30.1</c:v>
                </c:pt>
                <c:pt idx="48">
                  <c:v>29.65</c:v>
                </c:pt>
                <c:pt idx="49">
                  <c:v>28.9</c:v>
                </c:pt>
                <c:pt idx="50">
                  <c:v>30.299999</c:v>
                </c:pt>
                <c:pt idx="51">
                  <c:v>29.65</c:v>
                </c:pt>
                <c:pt idx="52">
                  <c:v>29.549999</c:v>
                </c:pt>
                <c:pt idx="53">
                  <c:v>29.4</c:v>
                </c:pt>
                <c:pt idx="54">
                  <c:v>30</c:v>
                </c:pt>
                <c:pt idx="55">
                  <c:v>30.200001</c:v>
                </c:pt>
                <c:pt idx="56">
                  <c:v>30.6</c:v>
                </c:pt>
                <c:pt idx="57">
                  <c:v>30.65</c:v>
                </c:pt>
                <c:pt idx="58">
                  <c:v>30.9</c:v>
                </c:pt>
                <c:pt idx="59">
                  <c:v>30.15</c:v>
                </c:pt>
                <c:pt idx="60">
                  <c:v>29.75</c:v>
                </c:pt>
                <c:pt idx="61">
                  <c:v>29.4</c:v>
                </c:pt>
                <c:pt idx="62">
                  <c:v>29.65</c:v>
                </c:pt>
                <c:pt idx="63">
                  <c:v>30.1</c:v>
                </c:pt>
                <c:pt idx="64">
                  <c:v>30.299999</c:v>
                </c:pt>
                <c:pt idx="65">
                  <c:v>30.450001</c:v>
                </c:pt>
                <c:pt idx="66">
                  <c:v>30.5</c:v>
                </c:pt>
                <c:pt idx="67">
                  <c:v>29.9</c:v>
                </c:pt>
                <c:pt idx="68">
                  <c:v>30.4</c:v>
                </c:pt>
                <c:pt idx="69">
                  <c:v>30.700001</c:v>
                </c:pt>
                <c:pt idx="70">
                  <c:v>30.200001</c:v>
                </c:pt>
                <c:pt idx="71">
                  <c:v>29.950001</c:v>
                </c:pt>
                <c:pt idx="72">
                  <c:v>29.700001</c:v>
                </c:pt>
                <c:pt idx="73">
                  <c:v>28.9</c:v>
                </c:pt>
                <c:pt idx="74">
                  <c:v>27.549999</c:v>
                </c:pt>
                <c:pt idx="75">
                  <c:v>27.950001</c:v>
                </c:pt>
                <c:pt idx="76">
                  <c:v>27.25</c:v>
                </c:pt>
                <c:pt idx="77">
                  <c:v>27.9</c:v>
                </c:pt>
                <c:pt idx="78">
                  <c:v>28.200001</c:v>
                </c:pt>
                <c:pt idx="79">
                  <c:v>27.200001</c:v>
                </c:pt>
                <c:pt idx="80">
                  <c:v>25.25</c:v>
                </c:pt>
                <c:pt idx="81">
                  <c:v>25.65</c:v>
                </c:pt>
                <c:pt idx="82">
                  <c:v>25.299999</c:v>
                </c:pt>
                <c:pt idx="83">
                  <c:v>23.9</c:v>
                </c:pt>
                <c:pt idx="84">
                  <c:v>25.75</c:v>
                </c:pt>
                <c:pt idx="85">
                  <c:v>26.049999</c:v>
                </c:pt>
                <c:pt idx="86">
                  <c:v>25.700001</c:v>
                </c:pt>
                <c:pt idx="87">
                  <c:v>26.15</c:v>
                </c:pt>
                <c:pt idx="88">
                  <c:v>26.200001</c:v>
                </c:pt>
                <c:pt idx="89">
                  <c:v>26.299999</c:v>
                </c:pt>
                <c:pt idx="90">
                  <c:v>26.35</c:v>
                </c:pt>
                <c:pt idx="91">
                  <c:v>25.950001</c:v>
                </c:pt>
                <c:pt idx="92">
                  <c:v>26.049999</c:v>
                </c:pt>
                <c:pt idx="93">
                  <c:v>26.35</c:v>
                </c:pt>
                <c:pt idx="94">
                  <c:v>26.4</c:v>
                </c:pt>
                <c:pt idx="95">
                  <c:v>26.25</c:v>
                </c:pt>
                <c:pt idx="96">
                  <c:v>26.35</c:v>
                </c:pt>
                <c:pt idx="97">
                  <c:v>26</c:v>
                </c:pt>
                <c:pt idx="98">
                  <c:v>25.6</c:v>
                </c:pt>
                <c:pt idx="99">
                  <c:v>26.35</c:v>
                </c:pt>
                <c:pt idx="100">
                  <c:v>26</c:v>
                </c:pt>
                <c:pt idx="101">
                  <c:v>26.450001</c:v>
                </c:pt>
                <c:pt idx="102">
                  <c:v>26.549999</c:v>
                </c:pt>
                <c:pt idx="103">
                  <c:v>26.299999</c:v>
                </c:pt>
                <c:pt idx="104">
                  <c:v>26</c:v>
                </c:pt>
                <c:pt idx="105">
                  <c:v>26.1</c:v>
                </c:pt>
                <c:pt idx="106">
                  <c:v>26.1</c:v>
                </c:pt>
                <c:pt idx="107">
                  <c:v>25.700001</c:v>
                </c:pt>
                <c:pt idx="108">
                  <c:v>25.5</c:v>
                </c:pt>
                <c:pt idx="109">
                  <c:v>25.85</c:v>
                </c:pt>
                <c:pt idx="110">
                  <c:v>26.15</c:v>
                </c:pt>
                <c:pt idx="111">
                  <c:v>26.15</c:v>
                </c:pt>
                <c:pt idx="112">
                  <c:v>26.1</c:v>
                </c:pt>
                <c:pt idx="113">
                  <c:v>25.9</c:v>
                </c:pt>
                <c:pt idx="114">
                  <c:v>26.049999</c:v>
                </c:pt>
                <c:pt idx="115">
                  <c:v>25.75</c:v>
                </c:pt>
                <c:pt idx="116">
                  <c:v>25.75</c:v>
                </c:pt>
                <c:pt idx="117">
                  <c:v>26.049999</c:v>
                </c:pt>
                <c:pt idx="118">
                  <c:v>26.299999</c:v>
                </c:pt>
                <c:pt idx="119">
                  <c:v>26.450001</c:v>
                </c:pt>
                <c:pt idx="120">
                  <c:v>26.5</c:v>
                </c:pt>
                <c:pt idx="121">
                  <c:v>26.6</c:v>
                </c:pt>
                <c:pt idx="122">
                  <c:v>26.1</c:v>
                </c:pt>
                <c:pt idx="123">
                  <c:v>25.9</c:v>
                </c:pt>
                <c:pt idx="124">
                  <c:v>25.85</c:v>
                </c:pt>
                <c:pt idx="125">
                  <c:v>25.950001</c:v>
                </c:pt>
                <c:pt idx="126">
                  <c:v>25.950001</c:v>
                </c:pt>
                <c:pt idx="127">
                  <c:v>26</c:v>
                </c:pt>
                <c:pt idx="128">
                  <c:v>25.85</c:v>
                </c:pt>
                <c:pt idx="129">
                  <c:v>25.700001</c:v>
                </c:pt>
                <c:pt idx="130">
                  <c:v>25.85</c:v>
                </c:pt>
                <c:pt idx="131">
                  <c:v>25.75</c:v>
                </c:pt>
                <c:pt idx="132">
                  <c:v>25.85</c:v>
                </c:pt>
                <c:pt idx="133">
                  <c:v>26.15</c:v>
                </c:pt>
                <c:pt idx="134">
                  <c:v>25.9</c:v>
                </c:pt>
                <c:pt idx="135">
                  <c:v>25.85</c:v>
                </c:pt>
                <c:pt idx="136">
                  <c:v>25.9</c:v>
                </c:pt>
                <c:pt idx="137">
                  <c:v>26.200001</c:v>
                </c:pt>
                <c:pt idx="138">
                  <c:v>26.1</c:v>
                </c:pt>
                <c:pt idx="139">
                  <c:v>26.200001</c:v>
                </c:pt>
                <c:pt idx="140">
                  <c:v>26.15</c:v>
                </c:pt>
                <c:pt idx="141">
                  <c:v>26</c:v>
                </c:pt>
                <c:pt idx="142">
                  <c:v>25.9</c:v>
                </c:pt>
                <c:pt idx="143">
                  <c:v>25.15</c:v>
                </c:pt>
                <c:pt idx="144">
                  <c:v>24.799999</c:v>
                </c:pt>
                <c:pt idx="145">
                  <c:v>25</c:v>
                </c:pt>
                <c:pt idx="146">
                  <c:v>25.049999</c:v>
                </c:pt>
                <c:pt idx="147">
                  <c:v>24.9</c:v>
                </c:pt>
                <c:pt idx="148">
                  <c:v>24.9</c:v>
                </c:pt>
                <c:pt idx="149">
                  <c:v>24.75</c:v>
                </c:pt>
                <c:pt idx="150">
                  <c:v>24.65</c:v>
                </c:pt>
                <c:pt idx="151">
                  <c:v>24.9</c:v>
                </c:pt>
                <c:pt idx="152">
                  <c:v>23.75</c:v>
                </c:pt>
                <c:pt idx="153">
                  <c:v>23.75</c:v>
                </c:pt>
                <c:pt idx="154">
                  <c:v>24</c:v>
                </c:pt>
                <c:pt idx="155">
                  <c:v>23.549999</c:v>
                </c:pt>
                <c:pt idx="156">
                  <c:v>23.6</c:v>
                </c:pt>
                <c:pt idx="157">
                  <c:v>23.799999</c:v>
                </c:pt>
                <c:pt idx="158">
                  <c:v>24</c:v>
                </c:pt>
                <c:pt idx="159">
                  <c:v>23.950001</c:v>
                </c:pt>
                <c:pt idx="160">
                  <c:v>23.799999</c:v>
                </c:pt>
                <c:pt idx="161">
                  <c:v>23.9</c:v>
                </c:pt>
                <c:pt idx="162">
                  <c:v>23.75</c:v>
                </c:pt>
                <c:pt idx="163">
                  <c:v>23.549999</c:v>
                </c:pt>
                <c:pt idx="164">
                  <c:v>23.299999</c:v>
                </c:pt>
                <c:pt idx="165">
                  <c:v>23.15</c:v>
                </c:pt>
                <c:pt idx="166">
                  <c:v>23.200001</c:v>
                </c:pt>
                <c:pt idx="167">
                  <c:v>23.299999</c:v>
                </c:pt>
                <c:pt idx="168">
                  <c:v>23.35</c:v>
                </c:pt>
                <c:pt idx="169">
                  <c:v>23.200001</c:v>
                </c:pt>
                <c:pt idx="170">
                  <c:v>23.200001</c:v>
                </c:pt>
                <c:pt idx="171">
                  <c:v>23.200001</c:v>
                </c:pt>
                <c:pt idx="172">
                  <c:v>23.049999</c:v>
                </c:pt>
                <c:pt idx="173">
                  <c:v>23.049999</c:v>
                </c:pt>
                <c:pt idx="174">
                  <c:v>23</c:v>
                </c:pt>
                <c:pt idx="175">
                  <c:v>23.299999</c:v>
                </c:pt>
                <c:pt idx="176">
                  <c:v>23.15</c:v>
                </c:pt>
                <c:pt idx="177">
                  <c:v>23.049999</c:v>
                </c:pt>
                <c:pt idx="178">
                  <c:v>23</c:v>
                </c:pt>
                <c:pt idx="179">
                  <c:v>22.6</c:v>
                </c:pt>
                <c:pt idx="180">
                  <c:v>22.1</c:v>
                </c:pt>
                <c:pt idx="181">
                  <c:v>21.85</c:v>
                </c:pt>
                <c:pt idx="182">
                  <c:v>22</c:v>
                </c:pt>
                <c:pt idx="183">
                  <c:v>22.299999</c:v>
                </c:pt>
                <c:pt idx="184">
                  <c:v>22.1</c:v>
                </c:pt>
                <c:pt idx="185">
                  <c:v>22.1</c:v>
                </c:pt>
                <c:pt idx="186">
                  <c:v>21.700001</c:v>
                </c:pt>
                <c:pt idx="187">
                  <c:v>21.65</c:v>
                </c:pt>
                <c:pt idx="188">
                  <c:v>21.799999</c:v>
                </c:pt>
                <c:pt idx="189">
                  <c:v>21.9</c:v>
                </c:pt>
                <c:pt idx="190">
                  <c:v>22.200001</c:v>
                </c:pt>
                <c:pt idx="191">
                  <c:v>22.15</c:v>
                </c:pt>
                <c:pt idx="192">
                  <c:v>22.299999</c:v>
                </c:pt>
                <c:pt idx="193">
                  <c:v>22.15</c:v>
                </c:pt>
                <c:pt idx="194">
                  <c:v>22.4</c:v>
                </c:pt>
                <c:pt idx="195">
                  <c:v>22.4</c:v>
                </c:pt>
                <c:pt idx="196">
                  <c:v>22.450001</c:v>
                </c:pt>
                <c:pt idx="197">
                  <c:v>22.5</c:v>
                </c:pt>
                <c:pt idx="198">
                  <c:v>23</c:v>
                </c:pt>
                <c:pt idx="199">
                  <c:v>22.700001</c:v>
                </c:pt>
                <c:pt idx="200">
                  <c:v>22.5</c:v>
                </c:pt>
                <c:pt idx="201">
                  <c:v>22.65</c:v>
                </c:pt>
                <c:pt idx="202">
                  <c:v>22.700001</c:v>
                </c:pt>
                <c:pt idx="203">
                  <c:v>22.9</c:v>
                </c:pt>
                <c:pt idx="204">
                  <c:v>22.85</c:v>
                </c:pt>
                <c:pt idx="205">
                  <c:v>22.9</c:v>
                </c:pt>
                <c:pt idx="206">
                  <c:v>22.85</c:v>
                </c:pt>
                <c:pt idx="207">
                  <c:v>25.1</c:v>
                </c:pt>
                <c:pt idx="208">
                  <c:v>26.200001</c:v>
                </c:pt>
                <c:pt idx="209">
                  <c:v>25.65</c:v>
                </c:pt>
                <c:pt idx="210">
                  <c:v>25.35</c:v>
                </c:pt>
                <c:pt idx="211">
                  <c:v>25.299999</c:v>
                </c:pt>
                <c:pt idx="212">
                  <c:v>25.35</c:v>
                </c:pt>
                <c:pt idx="213">
                  <c:v>25.200001</c:v>
                </c:pt>
                <c:pt idx="214">
                  <c:v>25.049999</c:v>
                </c:pt>
                <c:pt idx="215">
                  <c:v>25</c:v>
                </c:pt>
                <c:pt idx="216">
                  <c:v>25.200001</c:v>
                </c:pt>
                <c:pt idx="217">
                  <c:v>25.299999</c:v>
                </c:pt>
                <c:pt idx="218">
                  <c:v>25</c:v>
                </c:pt>
                <c:pt idx="219">
                  <c:v>24.9</c:v>
                </c:pt>
                <c:pt idx="220">
                  <c:v>25</c:v>
                </c:pt>
                <c:pt idx="221">
                  <c:v>25.1</c:v>
                </c:pt>
                <c:pt idx="222">
                  <c:v>25.049999</c:v>
                </c:pt>
                <c:pt idx="223">
                  <c:v>25.15</c:v>
                </c:pt>
                <c:pt idx="224">
                  <c:v>25.450001</c:v>
                </c:pt>
                <c:pt idx="225">
                  <c:v>25.549999</c:v>
                </c:pt>
                <c:pt idx="226">
                  <c:v>25.5</c:v>
                </c:pt>
                <c:pt idx="227">
                  <c:v>25.6</c:v>
                </c:pt>
                <c:pt idx="228">
                  <c:v>25.549999</c:v>
                </c:pt>
                <c:pt idx="229">
                  <c:v>25.85</c:v>
                </c:pt>
                <c:pt idx="230">
                  <c:v>25.4</c:v>
                </c:pt>
                <c:pt idx="231">
                  <c:v>25.65</c:v>
                </c:pt>
                <c:pt idx="232">
                  <c:v>25.65</c:v>
                </c:pt>
                <c:pt idx="233">
                  <c:v>25.6</c:v>
                </c:pt>
                <c:pt idx="234">
                  <c:v>25.799999</c:v>
                </c:pt>
                <c:pt idx="235">
                  <c:v>25.450001</c:v>
                </c:pt>
                <c:pt idx="236">
                  <c:v>25.6</c:v>
                </c:pt>
                <c:pt idx="237">
                  <c:v>26.5</c:v>
                </c:pt>
                <c:pt idx="238">
                  <c:v>25.950001</c:v>
                </c:pt>
                <c:pt idx="239">
                  <c:v>27.200001</c:v>
                </c:pt>
                <c:pt idx="240">
                  <c:v>26.75</c:v>
                </c:pt>
                <c:pt idx="241">
                  <c:v>26.75</c:v>
                </c:pt>
                <c:pt idx="242">
                  <c:v>26.5</c:v>
                </c:pt>
                <c:pt idx="243">
                  <c:v>26.299999</c:v>
                </c:pt>
                <c:pt idx="244">
                  <c:v>26.299999</c:v>
                </c:pt>
                <c:pt idx="245">
                  <c:v>26.1</c:v>
                </c:pt>
                <c:pt idx="246">
                  <c:v>26.049999</c:v>
                </c:pt>
                <c:pt idx="247">
                  <c:v>26</c:v>
                </c:pt>
                <c:pt idx="248">
                  <c:v>25.950001</c:v>
                </c:pt>
                <c:pt idx="249">
                  <c:v>25.950001</c:v>
                </c:pt>
                <c:pt idx="250">
                  <c:v>25.950001</c:v>
                </c:pt>
                <c:pt idx="251">
                  <c:v>26.1</c:v>
                </c:pt>
                <c:pt idx="252">
                  <c:v>25.9</c:v>
                </c:pt>
                <c:pt idx="253">
                  <c:v>26.15</c:v>
                </c:pt>
                <c:pt idx="254">
                  <c:v>25.9</c:v>
                </c:pt>
                <c:pt idx="255">
                  <c:v>25.6</c:v>
                </c:pt>
                <c:pt idx="256">
                  <c:v>25.700001</c:v>
                </c:pt>
                <c:pt idx="257">
                  <c:v>24.700001</c:v>
                </c:pt>
                <c:pt idx="258">
                  <c:v>24.9</c:v>
                </c:pt>
                <c:pt idx="259">
                  <c:v>24.9</c:v>
                </c:pt>
                <c:pt idx="260">
                  <c:v>24.75</c:v>
                </c:pt>
                <c:pt idx="261">
                  <c:v>25.35</c:v>
                </c:pt>
                <c:pt idx="262">
                  <c:v>25.5</c:v>
                </c:pt>
                <c:pt idx="263">
                  <c:v>25.75</c:v>
                </c:pt>
                <c:pt idx="264">
                  <c:v>25.6</c:v>
                </c:pt>
                <c:pt idx="265">
                  <c:v>25.65</c:v>
                </c:pt>
                <c:pt idx="266">
                  <c:v>25.25</c:v>
                </c:pt>
                <c:pt idx="267">
                  <c:v>25</c:v>
                </c:pt>
                <c:pt idx="268">
                  <c:v>25.25</c:v>
                </c:pt>
                <c:pt idx="269">
                  <c:v>25.200001</c:v>
                </c:pt>
                <c:pt idx="270">
                  <c:v>25.200001</c:v>
                </c:pt>
                <c:pt idx="271">
                  <c:v>25.25</c:v>
                </c:pt>
                <c:pt idx="272">
                  <c:v>24.9</c:v>
                </c:pt>
                <c:pt idx="273">
                  <c:v>25.049999</c:v>
                </c:pt>
                <c:pt idx="274">
                  <c:v>24.35</c:v>
                </c:pt>
                <c:pt idx="275">
                  <c:v>24.75</c:v>
                </c:pt>
                <c:pt idx="276">
                  <c:v>25.049999</c:v>
                </c:pt>
                <c:pt idx="277">
                  <c:v>25.15</c:v>
                </c:pt>
                <c:pt idx="278">
                  <c:v>25.15</c:v>
                </c:pt>
                <c:pt idx="279">
                  <c:v>25.15</c:v>
                </c:pt>
                <c:pt idx="280">
                  <c:v>25</c:v>
                </c:pt>
                <c:pt idx="281">
                  <c:v>24.4</c:v>
                </c:pt>
                <c:pt idx="282">
                  <c:v>24.799999</c:v>
                </c:pt>
                <c:pt idx="283">
                  <c:v>25.5</c:v>
                </c:pt>
                <c:pt idx="284">
                  <c:v>25.5</c:v>
                </c:pt>
                <c:pt idx="285">
                  <c:v>25.4</c:v>
                </c:pt>
                <c:pt idx="286">
                  <c:v>25.35</c:v>
                </c:pt>
                <c:pt idx="287">
                  <c:v>25.35</c:v>
                </c:pt>
                <c:pt idx="288">
                  <c:v>25.5</c:v>
                </c:pt>
                <c:pt idx="289">
                  <c:v>25.549999</c:v>
                </c:pt>
                <c:pt idx="290">
                  <c:v>25.950001</c:v>
                </c:pt>
                <c:pt idx="291">
                  <c:v>26.450001</c:v>
                </c:pt>
                <c:pt idx="292">
                  <c:v>26.450001</c:v>
                </c:pt>
                <c:pt idx="293">
                  <c:v>27.799999</c:v>
                </c:pt>
                <c:pt idx="294">
                  <c:v>27.85</c:v>
                </c:pt>
                <c:pt idx="295">
                  <c:v>28.1</c:v>
                </c:pt>
                <c:pt idx="296">
                  <c:v>28.1</c:v>
                </c:pt>
                <c:pt idx="297">
                  <c:v>28</c:v>
                </c:pt>
                <c:pt idx="298">
                  <c:v>27.9</c:v>
                </c:pt>
                <c:pt idx="299">
                  <c:v>28.049999</c:v>
                </c:pt>
                <c:pt idx="300">
                  <c:v>28.85</c:v>
                </c:pt>
                <c:pt idx="301">
                  <c:v>28.200001</c:v>
                </c:pt>
                <c:pt idx="302">
                  <c:v>28.5</c:v>
                </c:pt>
                <c:pt idx="303">
                  <c:v>28.75</c:v>
                </c:pt>
                <c:pt idx="304">
                  <c:v>28.549999</c:v>
                </c:pt>
                <c:pt idx="305">
                  <c:v>28.4</c:v>
                </c:pt>
                <c:pt idx="306">
                  <c:v>28.25</c:v>
                </c:pt>
                <c:pt idx="307">
                  <c:v>28.1</c:v>
                </c:pt>
                <c:pt idx="308">
                  <c:v>27.799999</c:v>
                </c:pt>
                <c:pt idx="309">
                  <c:v>28.200001</c:v>
                </c:pt>
                <c:pt idx="310">
                  <c:v>28.299999</c:v>
                </c:pt>
                <c:pt idx="311">
                  <c:v>28.549999</c:v>
                </c:pt>
                <c:pt idx="312">
                  <c:v>28.4</c:v>
                </c:pt>
                <c:pt idx="313">
                  <c:v>27.549999</c:v>
                </c:pt>
                <c:pt idx="314">
                  <c:v>27.549999</c:v>
                </c:pt>
                <c:pt idx="315">
                  <c:v>27.049999</c:v>
                </c:pt>
                <c:pt idx="316">
                  <c:v>27.35</c:v>
                </c:pt>
                <c:pt idx="317">
                  <c:v>28</c:v>
                </c:pt>
                <c:pt idx="318">
                  <c:v>27.65</c:v>
                </c:pt>
                <c:pt idx="319">
                  <c:v>27.299999</c:v>
                </c:pt>
                <c:pt idx="320">
                  <c:v>27.4</c:v>
                </c:pt>
                <c:pt idx="321">
                  <c:v>27.35</c:v>
                </c:pt>
                <c:pt idx="322">
                  <c:v>26.9</c:v>
                </c:pt>
                <c:pt idx="323">
                  <c:v>26.65</c:v>
                </c:pt>
                <c:pt idx="324">
                  <c:v>26.799999</c:v>
                </c:pt>
                <c:pt idx="325">
                  <c:v>26.450001</c:v>
                </c:pt>
                <c:pt idx="326">
                  <c:v>26.4</c:v>
                </c:pt>
                <c:pt idx="327">
                  <c:v>26.4</c:v>
                </c:pt>
                <c:pt idx="328">
                  <c:v>26.35</c:v>
                </c:pt>
                <c:pt idx="329">
                  <c:v>27.4</c:v>
                </c:pt>
                <c:pt idx="330">
                  <c:v>27.15</c:v>
                </c:pt>
                <c:pt idx="331">
                  <c:v>27.1</c:v>
                </c:pt>
                <c:pt idx="332">
                  <c:v>26.9</c:v>
                </c:pt>
                <c:pt idx="333">
                  <c:v>26.950001</c:v>
                </c:pt>
                <c:pt idx="334">
                  <c:v>27.25</c:v>
                </c:pt>
                <c:pt idx="335">
                  <c:v>27.15</c:v>
                </c:pt>
                <c:pt idx="336">
                  <c:v>27.25</c:v>
                </c:pt>
                <c:pt idx="337">
                  <c:v>27.549999</c:v>
                </c:pt>
                <c:pt idx="338">
                  <c:v>27.299999</c:v>
                </c:pt>
                <c:pt idx="339">
                  <c:v>27.5</c:v>
                </c:pt>
                <c:pt idx="340">
                  <c:v>27.6</c:v>
                </c:pt>
                <c:pt idx="341">
                  <c:v>27.4</c:v>
                </c:pt>
                <c:pt idx="342">
                  <c:v>27.65</c:v>
                </c:pt>
                <c:pt idx="343">
                  <c:v>27.75</c:v>
                </c:pt>
                <c:pt idx="344">
                  <c:v>27.799999</c:v>
                </c:pt>
                <c:pt idx="345">
                  <c:v>27.700001</c:v>
                </c:pt>
                <c:pt idx="346">
                  <c:v>27.15</c:v>
                </c:pt>
                <c:pt idx="347">
                  <c:v>27.65</c:v>
                </c:pt>
                <c:pt idx="348">
                  <c:v>28.049999</c:v>
                </c:pt>
                <c:pt idx="349">
                  <c:v>27.85</c:v>
                </c:pt>
                <c:pt idx="350">
                  <c:v>27.299999</c:v>
                </c:pt>
                <c:pt idx="351">
                  <c:v>27</c:v>
                </c:pt>
                <c:pt idx="352">
                  <c:v>27.200001</c:v>
                </c:pt>
                <c:pt idx="353">
                  <c:v>27.1</c:v>
                </c:pt>
                <c:pt idx="354">
                  <c:v>27</c:v>
                </c:pt>
                <c:pt idx="355">
                  <c:v>27.25</c:v>
                </c:pt>
                <c:pt idx="356">
                  <c:v>27.65</c:v>
                </c:pt>
                <c:pt idx="357">
                  <c:v>27.799999</c:v>
                </c:pt>
                <c:pt idx="358">
                  <c:v>27.799999</c:v>
                </c:pt>
                <c:pt idx="359">
                  <c:v>27.450001</c:v>
                </c:pt>
                <c:pt idx="360">
                  <c:v>26.9</c:v>
                </c:pt>
                <c:pt idx="361">
                  <c:v>27.15</c:v>
                </c:pt>
                <c:pt idx="362">
                  <c:v>27.25</c:v>
                </c:pt>
                <c:pt idx="363">
                  <c:v>27.200001</c:v>
                </c:pt>
                <c:pt idx="364">
                  <c:v>27.299999</c:v>
                </c:pt>
                <c:pt idx="365">
                  <c:v>27.4</c:v>
                </c:pt>
                <c:pt idx="366">
                  <c:v>27.549999</c:v>
                </c:pt>
                <c:pt idx="367">
                  <c:v>27.299999</c:v>
                </c:pt>
                <c:pt idx="368">
                  <c:v>27.6</c:v>
                </c:pt>
                <c:pt idx="369">
                  <c:v>27.6</c:v>
                </c:pt>
                <c:pt idx="370">
                  <c:v>27.5</c:v>
                </c:pt>
                <c:pt idx="371">
                  <c:v>27.700001</c:v>
                </c:pt>
                <c:pt idx="372">
                  <c:v>27.75</c:v>
                </c:pt>
                <c:pt idx="373">
                  <c:v>28</c:v>
                </c:pt>
                <c:pt idx="374">
                  <c:v>26.4</c:v>
                </c:pt>
                <c:pt idx="375">
                  <c:v>26.200001</c:v>
                </c:pt>
                <c:pt idx="376">
                  <c:v>25.950001</c:v>
                </c:pt>
                <c:pt idx="377">
                  <c:v>25.9</c:v>
                </c:pt>
                <c:pt idx="378">
                  <c:v>26.6</c:v>
                </c:pt>
                <c:pt idx="379">
                  <c:v>26.4</c:v>
                </c:pt>
                <c:pt idx="380">
                  <c:v>26.85</c:v>
                </c:pt>
                <c:pt idx="381">
                  <c:v>27.1</c:v>
                </c:pt>
                <c:pt idx="382">
                  <c:v>26.950001</c:v>
                </c:pt>
                <c:pt idx="383">
                  <c:v>26.950001</c:v>
                </c:pt>
                <c:pt idx="384">
                  <c:v>26.950001</c:v>
                </c:pt>
                <c:pt idx="385">
                  <c:v>27.049999</c:v>
                </c:pt>
                <c:pt idx="386">
                  <c:v>27.049999</c:v>
                </c:pt>
                <c:pt idx="387">
                  <c:v>27.200001</c:v>
                </c:pt>
                <c:pt idx="388">
                  <c:v>27.200001</c:v>
                </c:pt>
                <c:pt idx="389">
                  <c:v>27.450001</c:v>
                </c:pt>
                <c:pt idx="390">
                  <c:v>27.5</c:v>
                </c:pt>
                <c:pt idx="391">
                  <c:v>27.700001</c:v>
                </c:pt>
                <c:pt idx="392">
                  <c:v>27.9</c:v>
                </c:pt>
                <c:pt idx="393">
                  <c:v>28.049999</c:v>
                </c:pt>
                <c:pt idx="394">
                  <c:v>28</c:v>
                </c:pt>
                <c:pt idx="395">
                  <c:v>27.9</c:v>
                </c:pt>
                <c:pt idx="396">
                  <c:v>27.9</c:v>
                </c:pt>
                <c:pt idx="397">
                  <c:v>27.6</c:v>
                </c:pt>
                <c:pt idx="398">
                  <c:v>27.299999</c:v>
                </c:pt>
                <c:pt idx="399">
                  <c:v>27.450001</c:v>
                </c:pt>
                <c:pt idx="400">
                  <c:v>27.4</c:v>
                </c:pt>
                <c:pt idx="401">
                  <c:v>27.299999</c:v>
                </c:pt>
                <c:pt idx="402">
                  <c:v>27.4</c:v>
                </c:pt>
                <c:pt idx="403">
                  <c:v>27.450001</c:v>
                </c:pt>
                <c:pt idx="404">
                  <c:v>27.6</c:v>
                </c:pt>
                <c:pt idx="405">
                  <c:v>27.200001</c:v>
                </c:pt>
                <c:pt idx="406">
                  <c:v>27.549999</c:v>
                </c:pt>
                <c:pt idx="407">
                  <c:v>27.450001</c:v>
                </c:pt>
                <c:pt idx="408">
                  <c:v>27.450001</c:v>
                </c:pt>
                <c:pt idx="409">
                  <c:v>27.549999</c:v>
                </c:pt>
                <c:pt idx="410">
                  <c:v>27.35</c:v>
                </c:pt>
                <c:pt idx="411">
                  <c:v>27.35</c:v>
                </c:pt>
                <c:pt idx="412">
                  <c:v>27.4</c:v>
                </c:pt>
                <c:pt idx="413">
                  <c:v>27.5</c:v>
                </c:pt>
                <c:pt idx="414">
                  <c:v>27.299999</c:v>
                </c:pt>
                <c:pt idx="415">
                  <c:v>27.049999</c:v>
                </c:pt>
                <c:pt idx="416">
                  <c:v>27.15</c:v>
                </c:pt>
                <c:pt idx="417">
                  <c:v>27</c:v>
                </c:pt>
                <c:pt idx="418">
                  <c:v>26.799999</c:v>
                </c:pt>
                <c:pt idx="419">
                  <c:v>26.6</c:v>
                </c:pt>
                <c:pt idx="420">
                  <c:v>26.25</c:v>
                </c:pt>
                <c:pt idx="421">
                  <c:v>26.6</c:v>
                </c:pt>
                <c:pt idx="422">
                  <c:v>25.9</c:v>
                </c:pt>
                <c:pt idx="423">
                  <c:v>26.200001</c:v>
                </c:pt>
                <c:pt idx="424">
                  <c:v>26.450001</c:v>
                </c:pt>
                <c:pt idx="425">
                  <c:v>26.4</c:v>
                </c:pt>
                <c:pt idx="426">
                  <c:v>26.6</c:v>
                </c:pt>
                <c:pt idx="427">
                  <c:v>26.5</c:v>
                </c:pt>
                <c:pt idx="428">
                  <c:v>26.6</c:v>
                </c:pt>
                <c:pt idx="429">
                  <c:v>26.549999</c:v>
                </c:pt>
                <c:pt idx="430">
                  <c:v>26</c:v>
                </c:pt>
                <c:pt idx="431">
                  <c:v>26.049999</c:v>
                </c:pt>
                <c:pt idx="432">
                  <c:v>25.1</c:v>
                </c:pt>
                <c:pt idx="433">
                  <c:v>25.6</c:v>
                </c:pt>
                <c:pt idx="434">
                  <c:v>25.1</c:v>
                </c:pt>
                <c:pt idx="435">
                  <c:v>25.299999</c:v>
                </c:pt>
                <c:pt idx="436">
                  <c:v>25.4</c:v>
                </c:pt>
                <c:pt idx="437">
                  <c:v>25.4</c:v>
                </c:pt>
                <c:pt idx="438">
                  <c:v>25.049999</c:v>
                </c:pt>
                <c:pt idx="439">
                  <c:v>25.15</c:v>
                </c:pt>
                <c:pt idx="440">
                  <c:v>25.1</c:v>
                </c:pt>
                <c:pt idx="441">
                  <c:v>25.1</c:v>
                </c:pt>
                <c:pt idx="442">
                  <c:v>25.15</c:v>
                </c:pt>
                <c:pt idx="443">
                  <c:v>25.15</c:v>
                </c:pt>
                <c:pt idx="444">
                  <c:v>25.35</c:v>
                </c:pt>
                <c:pt idx="445">
                  <c:v>25.5</c:v>
                </c:pt>
                <c:pt idx="446">
                  <c:v>25.65</c:v>
                </c:pt>
                <c:pt idx="447">
                  <c:v>25.65</c:v>
                </c:pt>
                <c:pt idx="448">
                  <c:v>25.75</c:v>
                </c:pt>
                <c:pt idx="449">
                  <c:v>26</c:v>
                </c:pt>
                <c:pt idx="450">
                  <c:v>26</c:v>
                </c:pt>
                <c:pt idx="451">
                  <c:v>26</c:v>
                </c:pt>
                <c:pt idx="452">
                  <c:v>26.9</c:v>
                </c:pt>
                <c:pt idx="453">
                  <c:v>26.549999</c:v>
                </c:pt>
                <c:pt idx="454">
                  <c:v>27.1</c:v>
                </c:pt>
                <c:pt idx="455">
                  <c:v>26.549999</c:v>
                </c:pt>
                <c:pt idx="456">
                  <c:v>26.700001</c:v>
                </c:pt>
                <c:pt idx="457">
                  <c:v>26.5</c:v>
                </c:pt>
                <c:pt idx="458">
                  <c:v>26.450001</c:v>
                </c:pt>
                <c:pt idx="459">
                  <c:v>26.4</c:v>
                </c:pt>
                <c:pt idx="460">
                  <c:v>26.799999</c:v>
                </c:pt>
                <c:pt idx="461">
                  <c:v>27.799999</c:v>
                </c:pt>
                <c:pt idx="462">
                  <c:v>27.65</c:v>
                </c:pt>
                <c:pt idx="463">
                  <c:v>27.299999</c:v>
                </c:pt>
                <c:pt idx="464">
                  <c:v>26.700001</c:v>
                </c:pt>
                <c:pt idx="465">
                  <c:v>26.85</c:v>
                </c:pt>
                <c:pt idx="466">
                  <c:v>27.4</c:v>
                </c:pt>
                <c:pt idx="467">
                  <c:v>27.700001</c:v>
                </c:pt>
                <c:pt idx="468">
                  <c:v>27.5</c:v>
                </c:pt>
                <c:pt idx="469">
                  <c:v>27.65</c:v>
                </c:pt>
                <c:pt idx="470">
                  <c:v>27.549999</c:v>
                </c:pt>
                <c:pt idx="471">
                  <c:v>27.6</c:v>
                </c:pt>
                <c:pt idx="472">
                  <c:v>27.65</c:v>
                </c:pt>
                <c:pt idx="473">
                  <c:v>27.65</c:v>
                </c:pt>
                <c:pt idx="474">
                  <c:v>27.65</c:v>
                </c:pt>
                <c:pt idx="475">
                  <c:v>27.25</c:v>
                </c:pt>
                <c:pt idx="476">
                  <c:v>27.6</c:v>
                </c:pt>
                <c:pt idx="477">
                  <c:v>27.5</c:v>
                </c:pt>
                <c:pt idx="478">
                  <c:v>27.25</c:v>
                </c:pt>
                <c:pt idx="479">
                  <c:v>26.75</c:v>
                </c:pt>
                <c:pt idx="480">
                  <c:v>26.549999</c:v>
                </c:pt>
                <c:pt idx="481">
                  <c:v>26.9</c:v>
                </c:pt>
                <c:pt idx="482">
                  <c:v>26.950001</c:v>
                </c:pt>
                <c:pt idx="483">
                  <c:v>26.85</c:v>
                </c:pt>
                <c:pt idx="484">
                  <c:v>27.549999</c:v>
                </c:pt>
                <c:pt idx="485">
                  <c:v>27.700001</c:v>
                </c:pt>
                <c:pt idx="486">
                  <c:v>28.1</c:v>
                </c:pt>
                <c:pt idx="487">
                  <c:v>28.1</c:v>
                </c:pt>
                <c:pt idx="488">
                  <c:v>28.200001</c:v>
                </c:pt>
                <c:pt idx="489">
                  <c:v>28.049999</c:v>
                </c:pt>
                <c:pt idx="490">
                  <c:v>28.35</c:v>
                </c:pt>
                <c:pt idx="491">
                  <c:v>28.4</c:v>
                </c:pt>
                <c:pt idx="492">
                  <c:v>28.4</c:v>
                </c:pt>
                <c:pt idx="493">
                  <c:v>28.75</c:v>
                </c:pt>
                <c:pt idx="494">
                  <c:v>28.65</c:v>
                </c:pt>
                <c:pt idx="495">
                  <c:v>28.25</c:v>
                </c:pt>
                <c:pt idx="496">
                  <c:v>28.049999</c:v>
                </c:pt>
                <c:pt idx="497">
                  <c:v>28.1</c:v>
                </c:pt>
                <c:pt idx="498">
                  <c:v>28.1</c:v>
                </c:pt>
                <c:pt idx="499">
                  <c:v>28.200001</c:v>
                </c:pt>
                <c:pt idx="500">
                  <c:v>28.25</c:v>
                </c:pt>
                <c:pt idx="501">
                  <c:v>28.6</c:v>
                </c:pt>
                <c:pt idx="502">
                  <c:v>28.65</c:v>
                </c:pt>
                <c:pt idx="503">
                  <c:v>28.65</c:v>
                </c:pt>
                <c:pt idx="504">
                  <c:v>28.6</c:v>
                </c:pt>
                <c:pt idx="505">
                  <c:v>28.799999</c:v>
                </c:pt>
                <c:pt idx="506">
                  <c:v>29.25</c:v>
                </c:pt>
                <c:pt idx="507">
                  <c:v>29.5</c:v>
                </c:pt>
                <c:pt idx="508">
                  <c:v>29.950001</c:v>
                </c:pt>
                <c:pt idx="509">
                  <c:v>29.950001</c:v>
                </c:pt>
                <c:pt idx="510">
                  <c:v>32.900002000000001</c:v>
                </c:pt>
                <c:pt idx="511">
                  <c:v>36.150002000000001</c:v>
                </c:pt>
                <c:pt idx="512">
                  <c:v>39.049999</c:v>
                </c:pt>
                <c:pt idx="513">
                  <c:v>39.450001</c:v>
                </c:pt>
                <c:pt idx="514">
                  <c:v>40.099997999999999</c:v>
                </c:pt>
                <c:pt idx="515">
                  <c:v>39.299999</c:v>
                </c:pt>
                <c:pt idx="516">
                  <c:v>38.799999</c:v>
                </c:pt>
                <c:pt idx="517">
                  <c:v>40.950001</c:v>
                </c:pt>
                <c:pt idx="518">
                  <c:v>40.700001</c:v>
                </c:pt>
                <c:pt idx="519">
                  <c:v>39.349997999999999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6D-4CCB-B4C4-EB5DBD14C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427039"/>
        <c:axId val="504440959"/>
      </c:lineChart>
      <c:dateAx>
        <c:axId val="504426079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04435679"/>
        <c:crosses val="autoZero"/>
        <c:auto val="1"/>
        <c:lblOffset val="100"/>
        <c:baseTimeUnit val="days"/>
      </c:dateAx>
      <c:valAx>
        <c:axId val="50443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04426079"/>
        <c:crosses val="autoZero"/>
        <c:crossBetween val="between"/>
      </c:valAx>
      <c:valAx>
        <c:axId val="5044409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04427039"/>
        <c:crosses val="max"/>
        <c:crossBetween val="between"/>
      </c:valAx>
      <c:dateAx>
        <c:axId val="504427039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04440959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報酬率趨勢圖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'作業一 效率前緣'!$B$1</c:f>
              <c:strCache>
                <c:ptCount val="1"/>
                <c:pt idx="0">
                  <c:v>r2330</c:v>
                </c:pt>
              </c:strCache>
            </c:strRef>
          </c:tx>
          <c:spPr>
            <a:ln w="127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'作業一 效率前緣'!$A$2:$A$520</c:f>
              <c:numCache>
                <c:formatCode>m/d/yy</c:formatCode>
                <c:ptCount val="519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</c:numCache>
            </c:numRef>
          </c:cat>
          <c:val>
            <c:numRef>
              <c:f>'作業一 效率前緣'!$B$2:$B$520</c:f>
              <c:numCache>
                <c:formatCode>0.0000%</c:formatCode>
                <c:ptCount val="519"/>
                <c:pt idx="0">
                  <c:v>1.1131840368844199E-2</c:v>
                </c:pt>
                <c:pt idx="1">
                  <c:v>1.2832440069884359E-2</c:v>
                </c:pt>
                <c:pt idx="2">
                  <c:v>2.8727289636910271E-2</c:v>
                </c:pt>
                <c:pt idx="3">
                  <c:v>2.6202372394024117E-2</c:v>
                </c:pt>
                <c:pt idx="4">
                  <c:v>6.8728792877620504E-3</c:v>
                </c:pt>
                <c:pt idx="5">
                  <c:v>1.1915034577871244E-2</c:v>
                </c:pt>
                <c:pt idx="6">
                  <c:v>2.341244062474326E-2</c:v>
                </c:pt>
                <c:pt idx="7">
                  <c:v>-2.1721823146835798E-2</c:v>
                </c:pt>
                <c:pt idx="8">
                  <c:v>1.5088299651201826E-2</c:v>
                </c:pt>
                <c:pt idx="9">
                  <c:v>9.9338565242906747E-3</c:v>
                </c:pt>
                <c:pt idx="10">
                  <c:v>3.2417749573422534E-2</c:v>
                </c:pt>
                <c:pt idx="11">
                  <c:v>3.1399753867979885E-2</c:v>
                </c:pt>
                <c:pt idx="12">
                  <c:v>3.9399035143827275E-2</c:v>
                </c:pt>
                <c:pt idx="13">
                  <c:v>-3.6312612940637791E-2</c:v>
                </c:pt>
                <c:pt idx="14">
                  <c:v>-2.4962294559913834E-2</c:v>
                </c:pt>
                <c:pt idx="15">
                  <c:v>-2.5601398238788337E-2</c:v>
                </c:pt>
                <c:pt idx="16">
                  <c:v>-3.2467560988699812E-3</c:v>
                </c:pt>
                <c:pt idx="17">
                  <c:v>-2.3027333271310235E-2</c:v>
                </c:pt>
                <c:pt idx="18">
                  <c:v>-1.6778917129109366E-2</c:v>
                </c:pt>
                <c:pt idx="19">
                  <c:v>3.3280941765497153E-2</c:v>
                </c:pt>
                <c:pt idx="20">
                  <c:v>3.3792434975262207E-2</c:v>
                </c:pt>
                <c:pt idx="21">
                  <c:v>-3.1695747612790672E-3</c:v>
                </c:pt>
                <c:pt idx="22">
                  <c:v>-4.7732787526576599E-3</c:v>
                </c:pt>
                <c:pt idx="23">
                  <c:v>7.9428535139367314E-3</c:v>
                </c:pt>
                <c:pt idx="24">
                  <c:v>4.7885596039005121E-2</c:v>
                </c:pt>
                <c:pt idx="25">
                  <c:v>-4.5351551653912622E-3</c:v>
                </c:pt>
                <c:pt idx="26">
                  <c:v>-1.2195273093818243E-2</c:v>
                </c:pt>
                <c:pt idx="27">
                  <c:v>-3.0721990369701403E-3</c:v>
                </c:pt>
                <c:pt idx="28">
                  <c:v>-1.394290596901275E-2</c:v>
                </c:pt>
                <c:pt idx="29">
                  <c:v>-2.5277807184268541E-2</c:v>
                </c:pt>
                <c:pt idx="30">
                  <c:v>1.5873349156290163E-2</c:v>
                </c:pt>
                <c:pt idx="31">
                  <c:v>-4.6745012823377181E-2</c:v>
                </c:pt>
                <c:pt idx="32">
                  <c:v>4.9382816405825767E-3</c:v>
                </c:pt>
                <c:pt idx="33">
                  <c:v>2.1121825029282504E-2</c:v>
                </c:pt>
                <c:pt idx="34">
                  <c:v>-3.4345158203971861E-2</c:v>
                </c:pt>
                <c:pt idx="35">
                  <c:v>0</c:v>
                </c:pt>
                <c:pt idx="36">
                  <c:v>-5.0041805845758387E-3</c:v>
                </c:pt>
                <c:pt idx="37">
                  <c:v>-5.0293484050019733E-3</c:v>
                </c:pt>
                <c:pt idx="38">
                  <c:v>3.3557078469723151E-3</c:v>
                </c:pt>
                <c:pt idx="39">
                  <c:v>1.9901154317295021E-2</c:v>
                </c:pt>
                <c:pt idx="40">
                  <c:v>8.1766604372455389E-3</c:v>
                </c:pt>
                <c:pt idx="41">
                  <c:v>-4.8979689755471421E-3</c:v>
                </c:pt>
                <c:pt idx="42">
                  <c:v>3.267976764616013E-3</c:v>
                </c:pt>
                <c:pt idx="43">
                  <c:v>-1.4790738001396497E-2</c:v>
                </c:pt>
                <c:pt idx="44">
                  <c:v>-3.3167526259939265E-3</c:v>
                </c:pt>
                <c:pt idx="45">
                  <c:v>-1.8441427902722792E-2</c:v>
                </c:pt>
                <c:pt idx="46">
                  <c:v>3.3783815916271906E-3</c:v>
                </c:pt>
                <c:pt idx="47">
                  <c:v>1.6849203649194455E-3</c:v>
                </c:pt>
                <c:pt idx="48">
                  <c:v>-3.077165866675366E-2</c:v>
                </c:pt>
                <c:pt idx="49">
                  <c:v>-1.7376198985408486E-3</c:v>
                </c:pt>
                <c:pt idx="50">
                  <c:v>2.5752496102414764E-2</c:v>
                </c:pt>
                <c:pt idx="51">
                  <c:v>1.5139061215684306E-2</c:v>
                </c:pt>
                <c:pt idx="52">
                  <c:v>-3.3444847228472486E-3</c:v>
                </c:pt>
                <c:pt idx="53">
                  <c:v>-1.6892293564505636E-2</c:v>
                </c:pt>
                <c:pt idx="54">
                  <c:v>2.52326254807245E-2</c:v>
                </c:pt>
                <c:pt idx="55">
                  <c:v>1.3201511858535981E-2</c:v>
                </c:pt>
                <c:pt idx="56">
                  <c:v>4.9059787688544056E-3</c:v>
                </c:pt>
                <c:pt idx="57">
                  <c:v>-4.9059787688545183E-3</c:v>
                </c:pt>
                <c:pt idx="58">
                  <c:v>-8.23049913651548E-3</c:v>
                </c:pt>
                <c:pt idx="59">
                  <c:v>0</c:v>
                </c:pt>
                <c:pt idx="60">
                  <c:v>1.1503824481484713E-2</c:v>
                </c:pt>
                <c:pt idx="61">
                  <c:v>1.1372990172269981E-2</c:v>
                </c:pt>
                <c:pt idx="62">
                  <c:v>-1.4646315517239189E-2</c:v>
                </c:pt>
                <c:pt idx="63">
                  <c:v>-1.1541760440171458E-2</c:v>
                </c:pt>
                <c:pt idx="64">
                  <c:v>-1.6597514183643968E-3</c:v>
                </c:pt>
                <c:pt idx="65">
                  <c:v>-1.6750810424815354E-2</c:v>
                </c:pt>
                <c:pt idx="66">
                  <c:v>-1.6906174779074388E-3</c:v>
                </c:pt>
                <c:pt idx="67">
                  <c:v>1.8441427902722931E-2</c:v>
                </c:pt>
                <c:pt idx="68">
                  <c:v>1.3201511858535981E-2</c:v>
                </c:pt>
                <c:pt idx="69">
                  <c:v>0</c:v>
                </c:pt>
                <c:pt idx="70">
                  <c:v>-1.3201511858535842E-2</c:v>
                </c:pt>
                <c:pt idx="71">
                  <c:v>-3.327790092674691E-3</c:v>
                </c:pt>
                <c:pt idx="72">
                  <c:v>-2.0202707317519466E-2</c:v>
                </c:pt>
                <c:pt idx="73">
                  <c:v>5.0890695074712281E-3</c:v>
                </c:pt>
                <c:pt idx="74">
                  <c:v>-1.0204170174241736E-2</c:v>
                </c:pt>
                <c:pt idx="75">
                  <c:v>3.4129725962399426E-3</c:v>
                </c:pt>
                <c:pt idx="76">
                  <c:v>2.0236778287352916E-2</c:v>
                </c:pt>
                <c:pt idx="77">
                  <c:v>-1.6835414463862688E-2</c:v>
                </c:pt>
                <c:pt idx="78">
                  <c:v>-3.1036973995576443E-2</c:v>
                </c:pt>
                <c:pt idx="79">
                  <c:v>-1.9452425926815294E-2</c:v>
                </c:pt>
                <c:pt idx="80">
                  <c:v>-2.3487981307213742E-2</c:v>
                </c:pt>
                <c:pt idx="81">
                  <c:v>1.8116437505302785E-2</c:v>
                </c:pt>
                <c:pt idx="82">
                  <c:v>-1.4466798417753376E-2</c:v>
                </c:pt>
                <c:pt idx="83">
                  <c:v>4.1040549870267173E-2</c:v>
                </c:pt>
                <c:pt idx="84">
                  <c:v>-8.779687652045837E-3</c:v>
                </c:pt>
                <c:pt idx="85">
                  <c:v>0</c:v>
                </c:pt>
                <c:pt idx="86">
                  <c:v>1.0526412986987603E-2</c:v>
                </c:pt>
                <c:pt idx="87">
                  <c:v>-8.764297993588242E-3</c:v>
                </c:pt>
                <c:pt idx="88">
                  <c:v>2.6065767629340941E-2</c:v>
                </c:pt>
                <c:pt idx="89">
                  <c:v>3.4246608813641747E-3</c:v>
                </c:pt>
                <c:pt idx="90">
                  <c:v>-5.1413995004186523E-3</c:v>
                </c:pt>
                <c:pt idx="91">
                  <c:v>1.3652089168327263E-2</c:v>
                </c:pt>
                <c:pt idx="92">
                  <c:v>1.1794576492836877E-2</c:v>
                </c:pt>
                <c:pt idx="93">
                  <c:v>1.6736405580296937E-3</c:v>
                </c:pt>
                <c:pt idx="94">
                  <c:v>-5.0293484050019733E-3</c:v>
                </c:pt>
                <c:pt idx="95">
                  <c:v>1.6792615197199939E-3</c:v>
                </c:pt>
                <c:pt idx="96">
                  <c:v>-1.6792615197200253E-3</c:v>
                </c:pt>
                <c:pt idx="97">
                  <c:v>-5.0547706616240603E-3</c:v>
                </c:pt>
                <c:pt idx="98">
                  <c:v>-5.0804512324189519E-3</c:v>
                </c:pt>
                <c:pt idx="99">
                  <c:v>-5.1063940745741387E-3</c:v>
                </c:pt>
                <c:pt idx="100">
                  <c:v>2.1941808538436729E-2</c:v>
                </c:pt>
                <c:pt idx="101">
                  <c:v>4.9958471933716697E-3</c:v>
                </c:pt>
                <c:pt idx="102">
                  <c:v>1.1560822401076006E-2</c:v>
                </c:pt>
                <c:pt idx="103">
                  <c:v>-6.5898096790555525E-3</c:v>
                </c:pt>
                <c:pt idx="104">
                  <c:v>1.6515280384729392E-3</c:v>
                </c:pt>
                <c:pt idx="105">
                  <c:v>-4.9627893421290139E-3</c:v>
                </c:pt>
                <c:pt idx="106">
                  <c:v>-3.3730010376693022E-2</c:v>
                </c:pt>
                <c:pt idx="107">
                  <c:v>-8.6133176781149467E-3</c:v>
                </c:pt>
                <c:pt idx="108">
                  <c:v>2.8987536873252187E-2</c:v>
                </c:pt>
                <c:pt idx="109">
                  <c:v>-8.4388686458645949E-3</c:v>
                </c:pt>
                <c:pt idx="110">
                  <c:v>1.6934805063331477E-3</c:v>
                </c:pt>
                <c:pt idx="111">
                  <c:v>-1.6934805063330315E-3</c:v>
                </c:pt>
                <c:pt idx="112">
                  <c:v>8.4388686458646035E-3</c:v>
                </c:pt>
                <c:pt idx="113">
                  <c:v>0</c:v>
                </c:pt>
                <c:pt idx="114">
                  <c:v>-3.3670065479042954E-3</c:v>
                </c:pt>
                <c:pt idx="115">
                  <c:v>-8.4674510990984941E-3</c:v>
                </c:pt>
                <c:pt idx="116">
                  <c:v>5.0890695074712281E-3</c:v>
                </c:pt>
                <c:pt idx="117">
                  <c:v>1.6906174779074521E-3</c:v>
                </c:pt>
                <c:pt idx="118">
                  <c:v>3.372684478639156E-3</c:v>
                </c:pt>
                <c:pt idx="119">
                  <c:v>-1.0152371464017962E-2</c:v>
                </c:pt>
                <c:pt idx="120">
                  <c:v>-6.8259650703998706E-3</c:v>
                </c:pt>
                <c:pt idx="121">
                  <c:v>1.52934161694984E-2</c:v>
                </c:pt>
                <c:pt idx="122">
                  <c:v>2.3334392061772839E-2</c:v>
                </c:pt>
                <c:pt idx="123">
                  <c:v>9.8361448767131897E-3</c:v>
                </c:pt>
                <c:pt idx="124">
                  <c:v>1.62999221093097E-3</c:v>
                </c:pt>
                <c:pt idx="125">
                  <c:v>-4.1568744495555775E-2</c:v>
                </c:pt>
                <c:pt idx="126">
                  <c:v>-1.1955735920148884E-2</c:v>
                </c:pt>
                <c:pt idx="127">
                  <c:v>-1.7196908795265881E-3</c:v>
                </c:pt>
                <c:pt idx="128">
                  <c:v>6.8610903799451606E-3</c:v>
                </c:pt>
                <c:pt idx="129">
                  <c:v>1.0204170174241668E-2</c:v>
                </c:pt>
                <c:pt idx="130">
                  <c:v>-1.0204170174241736E-2</c:v>
                </c:pt>
                <c:pt idx="131">
                  <c:v>-8.5837436913914419E-3</c:v>
                </c:pt>
                <c:pt idx="132">
                  <c:v>0</c:v>
                </c:pt>
                <c:pt idx="133">
                  <c:v>-1.7256259674697252E-3</c:v>
                </c:pt>
                <c:pt idx="134">
                  <c:v>6.8847087774972331E-3</c:v>
                </c:pt>
                <c:pt idx="135">
                  <c:v>-5.1590828100273357E-3</c:v>
                </c:pt>
                <c:pt idx="136">
                  <c:v>1.709443335930004E-2</c:v>
                </c:pt>
                <c:pt idx="137">
                  <c:v>6.7567824628796871E-3</c:v>
                </c:pt>
                <c:pt idx="138">
                  <c:v>3.3613477027049274E-3</c:v>
                </c:pt>
                <c:pt idx="139">
                  <c:v>0</c:v>
                </c:pt>
                <c:pt idx="140">
                  <c:v>-8.424649659251578E-3</c:v>
                </c:pt>
                <c:pt idx="141">
                  <c:v>6.7453881395316551E-3</c:v>
                </c:pt>
                <c:pt idx="142">
                  <c:v>-6.745388139531538E-3</c:v>
                </c:pt>
                <c:pt idx="143">
                  <c:v>-1.6934805063330315E-3</c:v>
                </c:pt>
                <c:pt idx="144">
                  <c:v>-6.8027473227525231E-3</c:v>
                </c:pt>
                <c:pt idx="145">
                  <c:v>-8.5690327251014033E-3</c:v>
                </c:pt>
                <c:pt idx="146">
                  <c:v>5.1502259763158611E-3</c:v>
                </c:pt>
                <c:pt idx="147">
                  <c:v>0</c:v>
                </c:pt>
                <c:pt idx="148">
                  <c:v>-1.7271586508660595E-2</c:v>
                </c:pt>
                <c:pt idx="149">
                  <c:v>-2.6479923164467265E-2</c:v>
                </c:pt>
                <c:pt idx="150">
                  <c:v>-1.260142687800382E-2</c:v>
                </c:pt>
                <c:pt idx="151">
                  <c:v>2.5046031926087516E-2</c:v>
                </c:pt>
                <c:pt idx="152">
                  <c:v>1.054491317661504E-2</c:v>
                </c:pt>
                <c:pt idx="153">
                  <c:v>2.2472855852058576E-2</c:v>
                </c:pt>
                <c:pt idx="154">
                  <c:v>1.5267472130788381E-2</c:v>
                </c:pt>
                <c:pt idx="155">
                  <c:v>8.3822787528044385E-3</c:v>
                </c:pt>
                <c:pt idx="156">
                  <c:v>9.9668599153920744E-3</c:v>
                </c:pt>
                <c:pt idx="157">
                  <c:v>1.4766470116300995E-2</c:v>
                </c:pt>
                <c:pt idx="158">
                  <c:v>-1.6299922109310643E-3</c:v>
                </c:pt>
                <c:pt idx="159">
                  <c:v>-9.836144876713129E-3</c:v>
                </c:pt>
                <c:pt idx="160">
                  <c:v>2.1190686979639054E-2</c:v>
                </c:pt>
                <c:pt idx="161">
                  <c:v>1.7586384502075988E-2</c:v>
                </c:pt>
                <c:pt idx="162">
                  <c:v>-1.2759343753759986E-2</c:v>
                </c:pt>
                <c:pt idx="163">
                  <c:v>-6.4412461028569932E-3</c:v>
                </c:pt>
                <c:pt idx="164">
                  <c:v>0</c:v>
                </c:pt>
                <c:pt idx="165">
                  <c:v>4.8348200545833111E-3</c:v>
                </c:pt>
                <c:pt idx="166">
                  <c:v>-1.1317824932661572E-2</c:v>
                </c:pt>
                <c:pt idx="167">
                  <c:v>-3.2573318703065105E-3</c:v>
                </c:pt>
                <c:pt idx="168">
                  <c:v>-9.836144876713129E-3</c:v>
                </c:pt>
                <c:pt idx="169">
                  <c:v>-1.1599135843351918E-2</c:v>
                </c:pt>
                <c:pt idx="170">
                  <c:v>0</c:v>
                </c:pt>
                <c:pt idx="171">
                  <c:v>-2.3609865639133736E-2</c:v>
                </c:pt>
                <c:pt idx="172">
                  <c:v>3.4071583216143558E-3</c:v>
                </c:pt>
                <c:pt idx="173">
                  <c:v>1.6863806052004725E-2</c:v>
                </c:pt>
                <c:pt idx="174">
                  <c:v>6.6666913581892974E-3</c:v>
                </c:pt>
                <c:pt idx="175">
                  <c:v>-1.3378125946176087E-2</c:v>
                </c:pt>
                <c:pt idx="176">
                  <c:v>-2.3851215822179909E-2</c:v>
                </c:pt>
                <c:pt idx="177">
                  <c:v>0</c:v>
                </c:pt>
                <c:pt idx="178">
                  <c:v>-1.0398707220898622E-2</c:v>
                </c:pt>
                <c:pt idx="179">
                  <c:v>-3.4904049397684908E-3</c:v>
                </c:pt>
                <c:pt idx="180">
                  <c:v>0</c:v>
                </c:pt>
                <c:pt idx="181">
                  <c:v>-1.7497817237877064E-3</c:v>
                </c:pt>
                <c:pt idx="182">
                  <c:v>1.5638893884454729E-2</c:v>
                </c:pt>
                <c:pt idx="183">
                  <c:v>-8.6580627431145415E-3</c:v>
                </c:pt>
                <c:pt idx="184">
                  <c:v>0</c:v>
                </c:pt>
                <c:pt idx="185">
                  <c:v>-6.980831141340205E-3</c:v>
                </c:pt>
                <c:pt idx="186">
                  <c:v>3.496507058729306E-3</c:v>
                </c:pt>
                <c:pt idx="187">
                  <c:v>4.6043938501406798E-2</c:v>
                </c:pt>
                <c:pt idx="188">
                  <c:v>-1.6807118316381289E-2</c:v>
                </c:pt>
                <c:pt idx="189">
                  <c:v>1.6807118316381191E-2</c:v>
                </c:pt>
                <c:pt idx="190">
                  <c:v>-3.3389012655145986E-3</c:v>
                </c:pt>
                <c:pt idx="191">
                  <c:v>-3.3500868852819744E-3</c:v>
                </c:pt>
                <c:pt idx="192">
                  <c:v>6.6889881507967101E-3</c:v>
                </c:pt>
                <c:pt idx="193">
                  <c:v>-1.1735256218420965E-2</c:v>
                </c:pt>
                <c:pt idx="194">
                  <c:v>1.0067199117723941E-2</c:v>
                </c:pt>
                <c:pt idx="195">
                  <c:v>0</c:v>
                </c:pt>
                <c:pt idx="196">
                  <c:v>-6.700192569819562E-3</c:v>
                </c:pt>
                <c:pt idx="197">
                  <c:v>-8.4388686458645949E-3</c:v>
                </c:pt>
                <c:pt idx="198">
                  <c:v>0</c:v>
                </c:pt>
                <c:pt idx="199">
                  <c:v>3.3840979842404942E-3</c:v>
                </c:pt>
                <c:pt idx="200">
                  <c:v>0</c:v>
                </c:pt>
                <c:pt idx="201">
                  <c:v>-8.4818150559092306E-3</c:v>
                </c:pt>
                <c:pt idx="202">
                  <c:v>2.1904835388049829E-2</c:v>
                </c:pt>
                <c:pt idx="203">
                  <c:v>3.3277900926747457E-3</c:v>
                </c:pt>
                <c:pt idx="204">
                  <c:v>1.4839513862774217E-2</c:v>
                </c:pt>
                <c:pt idx="205">
                  <c:v>1.635323340730838E-3</c:v>
                </c:pt>
                <c:pt idx="206">
                  <c:v>-9.8522964430115944E-3</c:v>
                </c:pt>
                <c:pt idx="207">
                  <c:v>-3.3057881344995439E-3</c:v>
                </c:pt>
                <c:pt idx="208">
                  <c:v>6.6006840313520927E-3</c:v>
                </c:pt>
                <c:pt idx="209">
                  <c:v>3.2840752011900187E-3</c:v>
                </c:pt>
                <c:pt idx="210">
                  <c:v>0</c:v>
                </c:pt>
                <c:pt idx="211">
                  <c:v>4.9059787688544056E-3</c:v>
                </c:pt>
                <c:pt idx="212">
                  <c:v>8.1235215214793474E-3</c:v>
                </c:pt>
                <c:pt idx="213">
                  <c:v>-4.8661896511728994E-3</c:v>
                </c:pt>
                <c:pt idx="214">
                  <c:v>-4.8899852941917919E-3</c:v>
                </c:pt>
                <c:pt idx="215">
                  <c:v>-1.4815085785140587E-2</c:v>
                </c:pt>
                <c:pt idx="216">
                  <c:v>0</c:v>
                </c:pt>
                <c:pt idx="217">
                  <c:v>-1.1676529661835629E-2</c:v>
                </c:pt>
                <c:pt idx="218">
                  <c:v>-5.0462680676242721E-3</c:v>
                </c:pt>
                <c:pt idx="219">
                  <c:v>5.0462680676242192E-3</c:v>
                </c:pt>
                <c:pt idx="220">
                  <c:v>6.6889881507967101E-3</c:v>
                </c:pt>
                <c:pt idx="221">
                  <c:v>2.4692612590371414E-2</c:v>
                </c:pt>
                <c:pt idx="222">
                  <c:v>-1.1447385840350835E-2</c:v>
                </c:pt>
                <c:pt idx="223">
                  <c:v>-1.324522675002068E-2</c:v>
                </c:pt>
                <c:pt idx="224">
                  <c:v>1.159913584335194E-2</c:v>
                </c:pt>
                <c:pt idx="225">
                  <c:v>-8.2713457506771934E-3</c:v>
                </c:pt>
                <c:pt idx="226">
                  <c:v>9.9174366573459242E-3</c:v>
                </c:pt>
                <c:pt idx="227">
                  <c:v>-4.9464239353255741E-3</c:v>
                </c:pt>
                <c:pt idx="228">
                  <c:v>-6.633523495633906E-3</c:v>
                </c:pt>
                <c:pt idx="229">
                  <c:v>-3.3333364197582274E-3</c:v>
                </c:pt>
                <c:pt idx="230">
                  <c:v>1.6680571006970134E-3</c:v>
                </c:pt>
                <c:pt idx="231">
                  <c:v>8.2988028146950641E-3</c:v>
                </c:pt>
                <c:pt idx="232">
                  <c:v>3.3003330286566998E-3</c:v>
                </c:pt>
                <c:pt idx="233">
                  <c:v>-1.4938037108866493E-2</c:v>
                </c:pt>
                <c:pt idx="234">
                  <c:v>-1.6736405580296484E-3</c:v>
                </c:pt>
                <c:pt idx="235">
                  <c:v>5.0125418235441935E-3</c:v>
                </c:pt>
                <c:pt idx="236">
                  <c:v>9.950330853168092E-3</c:v>
                </c:pt>
                <c:pt idx="237">
                  <c:v>-3.3057881344995439E-3</c:v>
                </c:pt>
                <c:pt idx="238">
                  <c:v>3.3057881344994103E-3</c:v>
                </c:pt>
                <c:pt idx="239">
                  <c:v>1.4742281737203431E-2</c:v>
                </c:pt>
                <c:pt idx="240">
                  <c:v>1.6246957270019829E-3</c:v>
                </c:pt>
                <c:pt idx="241">
                  <c:v>-1.624695727001922E-3</c:v>
                </c:pt>
                <c:pt idx="242">
                  <c:v>2.5683594734695381E-2</c:v>
                </c:pt>
                <c:pt idx="243">
                  <c:v>3.885492640287587E-2</c:v>
                </c:pt>
                <c:pt idx="244">
                  <c:v>-9.1884260544062551E-3</c:v>
                </c:pt>
                <c:pt idx="245">
                  <c:v>-9.2736367853292149E-3</c:v>
                </c:pt>
                <c:pt idx="246">
                  <c:v>-1.5649771667127665E-2</c:v>
                </c:pt>
                <c:pt idx="247">
                  <c:v>1.4095769800393376E-2</c:v>
                </c:pt>
                <c:pt idx="248">
                  <c:v>1.2364917970949935E-2</c:v>
                </c:pt>
                <c:pt idx="249">
                  <c:v>1.3730192811902037E-2</c:v>
                </c:pt>
                <c:pt idx="250">
                  <c:v>1.5140048312150113E-3</c:v>
                </c:pt>
                <c:pt idx="251">
                  <c:v>1.6504500671463199E-2</c:v>
                </c:pt>
                <c:pt idx="252">
                  <c:v>1.6236519047640573E-2</c:v>
                </c:pt>
                <c:pt idx="253">
                  <c:v>-3.1229303633781881E-2</c:v>
                </c:pt>
                <c:pt idx="254">
                  <c:v>-1.2158204479809519E-2</c:v>
                </c:pt>
                <c:pt idx="255">
                  <c:v>-4.5977092486294314E-3</c:v>
                </c:pt>
                <c:pt idx="256">
                  <c:v>-1.5480185287899172E-2</c:v>
                </c:pt>
                <c:pt idx="257">
                  <c:v>1.854767235576105E-2</c:v>
                </c:pt>
                <c:pt idx="258">
                  <c:v>-1.8547672355761002E-2</c:v>
                </c:pt>
                <c:pt idx="259">
                  <c:v>-7.830893580547945E-3</c:v>
                </c:pt>
                <c:pt idx="260">
                  <c:v>-1.573564447430552E-3</c:v>
                </c:pt>
                <c:pt idx="261">
                  <c:v>-1.108483242449293E-2</c:v>
                </c:pt>
                <c:pt idx="262">
                  <c:v>7.9302556759775645E-3</c:v>
                </c:pt>
                <c:pt idx="263">
                  <c:v>2.4962294559913775E-2</c:v>
                </c:pt>
                <c:pt idx="264">
                  <c:v>1.5396461855928362E-3</c:v>
                </c:pt>
                <c:pt idx="265">
                  <c:v>-2.0202707317519466E-2</c:v>
                </c:pt>
                <c:pt idx="266">
                  <c:v>-6.2992334279872008E-3</c:v>
                </c:pt>
                <c:pt idx="267">
                  <c:v>2.032908163842569E-2</c:v>
                </c:pt>
                <c:pt idx="268">
                  <c:v>-1.5491869868293781E-3</c:v>
                </c:pt>
                <c:pt idx="269">
                  <c:v>-1.2480661223609144E-2</c:v>
                </c:pt>
                <c:pt idx="270">
                  <c:v>-7.8802614253059757E-3</c:v>
                </c:pt>
                <c:pt idx="271">
                  <c:v>-7.9428535139367696E-3</c:v>
                </c:pt>
                <c:pt idx="272">
                  <c:v>-3.1948908965191767E-3</c:v>
                </c:pt>
                <c:pt idx="273">
                  <c:v>-3.417745180158651E-2</c:v>
                </c:pt>
                <c:pt idx="274">
                  <c:v>0</c:v>
                </c:pt>
                <c:pt idx="275">
                  <c:v>0</c:v>
                </c:pt>
                <c:pt idx="276">
                  <c:v>-4.9792633996073379E-3</c:v>
                </c:pt>
                <c:pt idx="277">
                  <c:v>1.6625107736134572E-3</c:v>
                </c:pt>
                <c:pt idx="278">
                  <c:v>-1.1696039763191298E-2</c:v>
                </c:pt>
                <c:pt idx="279">
                  <c:v>-3.2453744849738515E-2</c:v>
                </c:pt>
                <c:pt idx="280">
                  <c:v>-2.2828032556200833E-2</c:v>
                </c:pt>
                <c:pt idx="281">
                  <c:v>8.8417905814610117E-3</c:v>
                </c:pt>
                <c:pt idx="282">
                  <c:v>3.2903401106945E-2</c:v>
                </c:pt>
                <c:pt idx="283">
                  <c:v>-2.0654779030746025E-2</c:v>
                </c:pt>
                <c:pt idx="284">
                  <c:v>-5.2310494175525557E-3</c:v>
                </c:pt>
                <c:pt idx="285">
                  <c:v>-2.4780028998486966E-2</c:v>
                </c:pt>
                <c:pt idx="286">
                  <c:v>0</c:v>
                </c:pt>
                <c:pt idx="287">
                  <c:v>4.2111485350126848E-2</c:v>
                </c:pt>
                <c:pt idx="288">
                  <c:v>-1.7196908795265881E-3</c:v>
                </c:pt>
                <c:pt idx="289">
                  <c:v>8.5690327251013668E-3</c:v>
                </c:pt>
                <c:pt idx="290">
                  <c:v>-5.1326032265202022E-3</c:v>
                </c:pt>
                <c:pt idx="291">
                  <c:v>1.1935350549272854E-2</c:v>
                </c:pt>
                <c:pt idx="292">
                  <c:v>1.6934805063331477E-3</c:v>
                </c:pt>
                <c:pt idx="293">
                  <c:v>1.1774736544533537E-2</c:v>
                </c:pt>
                <c:pt idx="294">
                  <c:v>-2.3689771122404665E-2</c:v>
                </c:pt>
                <c:pt idx="295">
                  <c:v>8.5252008233596271E-3</c:v>
                </c:pt>
                <c:pt idx="296">
                  <c:v>1.8503471564559726E-2</c:v>
                </c:pt>
                <c:pt idx="297">
                  <c:v>-5.0125418235442863E-3</c:v>
                </c:pt>
                <c:pt idx="298">
                  <c:v>-1.3490929741015402E-2</c:v>
                </c:pt>
                <c:pt idx="299">
                  <c:v>-1.8852314979209188E-2</c:v>
                </c:pt>
                <c:pt idx="300">
                  <c:v>-2.0979790469194522E-2</c:v>
                </c:pt>
                <c:pt idx="301">
                  <c:v>1.7652255245691492E-3</c:v>
                </c:pt>
                <c:pt idx="302">
                  <c:v>-1.6000341346441189E-2</c:v>
                </c:pt>
                <c:pt idx="303">
                  <c:v>-1.7937224540268775E-3</c:v>
                </c:pt>
                <c:pt idx="304">
                  <c:v>2.8320476787455515E-2</c:v>
                </c:pt>
                <c:pt idx="305">
                  <c:v>0</c:v>
                </c:pt>
                <c:pt idx="306">
                  <c:v>-1.9383866821048531E-2</c:v>
                </c:pt>
                <c:pt idx="307">
                  <c:v>-1.7809443709948087E-3</c:v>
                </c:pt>
                <c:pt idx="308">
                  <c:v>7.1048256237445824E-3</c:v>
                </c:pt>
                <c:pt idx="309">
                  <c:v>8.8106296821549059E-3</c:v>
                </c:pt>
                <c:pt idx="310">
                  <c:v>-8.8106296821549197E-3</c:v>
                </c:pt>
                <c:pt idx="311">
                  <c:v>-1.2466768765130047E-2</c:v>
                </c:pt>
                <c:pt idx="312">
                  <c:v>-1.9910159959329751E-2</c:v>
                </c:pt>
                <c:pt idx="313">
                  <c:v>-1.829826677076116E-3</c:v>
                </c:pt>
                <c:pt idx="314">
                  <c:v>-3.7317763007195165E-2</c:v>
                </c:pt>
                <c:pt idx="315">
                  <c:v>9.4608085042288889E-3</c:v>
                </c:pt>
                <c:pt idx="316">
                  <c:v>1.30965389198455E-2</c:v>
                </c:pt>
                <c:pt idx="317">
                  <c:v>-1.3096538919845569E-2</c:v>
                </c:pt>
                <c:pt idx="318">
                  <c:v>5.6338177182560642E-3</c:v>
                </c:pt>
                <c:pt idx="319">
                  <c:v>1.4870162479451407E-2</c:v>
                </c:pt>
                <c:pt idx="320">
                  <c:v>-2.616971773338472E-2</c:v>
                </c:pt>
                <c:pt idx="321">
                  <c:v>-1.5267472130788421E-2</c:v>
                </c:pt>
                <c:pt idx="322">
                  <c:v>-3.8535693159899662E-3</c:v>
                </c:pt>
                <c:pt idx="323">
                  <c:v>5.7747994938839578E-3</c:v>
                </c:pt>
                <c:pt idx="324">
                  <c:v>-3.1191612478007055E-2</c:v>
                </c:pt>
                <c:pt idx="325">
                  <c:v>1.1811160928344619E-2</c:v>
                </c:pt>
                <c:pt idx="326">
                  <c:v>1.745922137176855E-2</c:v>
                </c:pt>
                <c:pt idx="327">
                  <c:v>1.9048194970694411E-2</c:v>
                </c:pt>
                <c:pt idx="328">
                  <c:v>1.4981553615616894E-2</c:v>
                </c:pt>
                <c:pt idx="329">
                  <c:v>-3.0190972279145682E-2</c:v>
                </c:pt>
                <c:pt idx="330">
                  <c:v>1.5209418663528708E-2</c:v>
                </c:pt>
                <c:pt idx="331">
                  <c:v>-3.7807228399060443E-3</c:v>
                </c:pt>
                <c:pt idx="332">
                  <c:v>-1.5267472130788421E-2</c:v>
                </c:pt>
                <c:pt idx="333">
                  <c:v>7.6628727455690972E-3</c:v>
                </c:pt>
                <c:pt idx="334">
                  <c:v>-1.9268418865877032E-2</c:v>
                </c:pt>
                <c:pt idx="335">
                  <c:v>3.0653741091002305E-2</c:v>
                </c:pt>
                <c:pt idx="336">
                  <c:v>3.1571795875813789E-2</c:v>
                </c:pt>
                <c:pt idx="337">
                  <c:v>2.3487981307213759E-2</c:v>
                </c:pt>
                <c:pt idx="338">
                  <c:v>-1.9838342219664327E-2</c:v>
                </c:pt>
                <c:pt idx="339">
                  <c:v>-1.6529301951210582E-2</c:v>
                </c:pt>
                <c:pt idx="340">
                  <c:v>0</c:v>
                </c:pt>
                <c:pt idx="341">
                  <c:v>-9.3023926623135612E-3</c:v>
                </c:pt>
                <c:pt idx="342">
                  <c:v>1.6682499959936061E-2</c:v>
                </c:pt>
                <c:pt idx="343">
                  <c:v>-5.5299680094610861E-3</c:v>
                </c:pt>
                <c:pt idx="344">
                  <c:v>-2.0542272300314038E-2</c:v>
                </c:pt>
                <c:pt idx="345">
                  <c:v>-2.677024106460478E-2</c:v>
                </c:pt>
                <c:pt idx="346">
                  <c:v>-5.8309203107932096E-3</c:v>
                </c:pt>
                <c:pt idx="347">
                  <c:v>-7.8278286202467916E-3</c:v>
                </c:pt>
                <c:pt idx="348">
                  <c:v>-1.9665689720408269E-3</c:v>
                </c:pt>
                <c:pt idx="349">
                  <c:v>-1.3875346493617068E-2</c:v>
                </c:pt>
                <c:pt idx="350">
                  <c:v>-6.0060240602119218E-3</c:v>
                </c:pt>
                <c:pt idx="351">
                  <c:v>1.3958352250706855E-2</c:v>
                </c:pt>
                <c:pt idx="352">
                  <c:v>-2.1011278212593038E-2</c:v>
                </c:pt>
                <c:pt idx="353">
                  <c:v>-1.8367863331387208E-2</c:v>
                </c:pt>
                <c:pt idx="354">
                  <c:v>2.0576138946801622E-3</c:v>
                </c:pt>
                <c:pt idx="355">
                  <c:v>2.4366687775833305E-2</c:v>
                </c:pt>
                <c:pt idx="356">
                  <c:v>-2.0080328032455234E-3</c:v>
                </c:pt>
                <c:pt idx="357">
                  <c:v>-1.3151428804126895E-2</c:v>
                </c:pt>
                <c:pt idx="358">
                  <c:v>-3.1026273563100618E-2</c:v>
                </c:pt>
                <c:pt idx="359">
                  <c:v>-4.8422584676228765E-2</c:v>
                </c:pt>
                <c:pt idx="360">
                  <c:v>-3.0220542642884408E-2</c:v>
                </c:pt>
                <c:pt idx="361">
                  <c:v>1.3544225107757253E-2</c:v>
                </c:pt>
                <c:pt idx="362">
                  <c:v>-2.3824155727506593E-2</c:v>
                </c:pt>
                <c:pt idx="363">
                  <c:v>4.9282088423018428E-2</c:v>
                </c:pt>
                <c:pt idx="364">
                  <c:v>2.0552372953321199E-2</c:v>
                </c:pt>
                <c:pt idx="365">
                  <c:v>-1.076436658715843E-2</c:v>
                </c:pt>
                <c:pt idx="366">
                  <c:v>-2.7429037170063942E-2</c:v>
                </c:pt>
                <c:pt idx="367">
                  <c:v>4.5660105113759411E-2</c:v>
                </c:pt>
                <c:pt idx="368">
                  <c:v>9.5188450092068399E-3</c:v>
                </c:pt>
                <c:pt idx="369">
                  <c:v>3.6179656577502259E-2</c:v>
                </c:pt>
                <c:pt idx="370">
                  <c:v>6.072893157899082E-3</c:v>
                </c:pt>
                <c:pt idx="371">
                  <c:v>-9.1232259755220629E-3</c:v>
                </c:pt>
                <c:pt idx="372">
                  <c:v>8.113634774169631E-3</c:v>
                </c:pt>
                <c:pt idx="373">
                  <c:v>1.2048338516174574E-2</c:v>
                </c:pt>
                <c:pt idx="374">
                  <c:v>3.9840690148745129E-3</c:v>
                </c:pt>
                <c:pt idx="375">
                  <c:v>-6.9825720111310313E-3</c:v>
                </c:pt>
                <c:pt idx="376">
                  <c:v>-9.0498355199179273E-3</c:v>
                </c:pt>
                <c:pt idx="377">
                  <c:v>1.4042357123038984E-2</c:v>
                </c:pt>
                <c:pt idx="378">
                  <c:v>-1.9940186068643953E-3</c:v>
                </c:pt>
                <c:pt idx="379">
                  <c:v>1.5841915465657923E-2</c:v>
                </c:pt>
                <c:pt idx="380">
                  <c:v>-9.8717484791541171E-3</c:v>
                </c:pt>
                <c:pt idx="381">
                  <c:v>-2.409755157906053E-2</c:v>
                </c:pt>
                <c:pt idx="382">
                  <c:v>1.8127384592556701E-2</c:v>
                </c:pt>
                <c:pt idx="383">
                  <c:v>-1.9980026626731087E-3</c:v>
                </c:pt>
                <c:pt idx="384">
                  <c:v>3.1498667059371016E-2</c:v>
                </c:pt>
                <c:pt idx="385">
                  <c:v>-7.7821404420549628E-3</c:v>
                </c:pt>
                <c:pt idx="386">
                  <c:v>-3.9138993211363287E-3</c:v>
                </c:pt>
                <c:pt idx="387">
                  <c:v>-1.9802627296179754E-2</c:v>
                </c:pt>
                <c:pt idx="388">
                  <c:v>2.7615167032973391E-2</c:v>
                </c:pt>
                <c:pt idx="389">
                  <c:v>5.8196090532640025E-3</c:v>
                </c:pt>
                <c:pt idx="390">
                  <c:v>1.1538589556493806E-2</c:v>
                </c:pt>
                <c:pt idx="391">
                  <c:v>3.8167985267008112E-3</c:v>
                </c:pt>
                <c:pt idx="392">
                  <c:v>3.8022859497384787E-3</c:v>
                </c:pt>
                <c:pt idx="393">
                  <c:v>-1.3371736965889308E-2</c:v>
                </c:pt>
                <c:pt idx="394">
                  <c:v>-1.9249284095843938E-3</c:v>
                </c:pt>
                <c:pt idx="395">
                  <c:v>-1.3579258126380866E-2</c:v>
                </c:pt>
                <c:pt idx="396">
                  <c:v>-1.5748356968139168E-2</c:v>
                </c:pt>
                <c:pt idx="397">
                  <c:v>-1.9860979716294028E-3</c:v>
                </c:pt>
                <c:pt idx="398">
                  <c:v>9.8912774787427004E-3</c:v>
                </c:pt>
                <c:pt idx="399">
                  <c:v>7.8431774610258787E-3</c:v>
                </c:pt>
                <c:pt idx="400">
                  <c:v>-2.6721035637614764E-2</c:v>
                </c:pt>
                <c:pt idx="401">
                  <c:v>-5.0276626769655006E-3</c:v>
                </c:pt>
                <c:pt idx="402">
                  <c:v>1.798250255043227E-2</c:v>
                </c:pt>
                <c:pt idx="403">
                  <c:v>-2.9133150269942079E-2</c:v>
                </c:pt>
                <c:pt idx="404">
                  <c:v>-1.1276388067934609E-2</c:v>
                </c:pt>
                <c:pt idx="405">
                  <c:v>2.0597329630105622E-3</c:v>
                </c:pt>
                <c:pt idx="406">
                  <c:v>6.1538655743782859E-3</c:v>
                </c:pt>
                <c:pt idx="407">
                  <c:v>-3.4324742541074607E-2</c:v>
                </c:pt>
                <c:pt idx="408">
                  <c:v>5.2770571008438193E-3</c:v>
                </c:pt>
                <c:pt idx="409">
                  <c:v>2.3922097591418532E-2</c:v>
                </c:pt>
                <c:pt idx="410">
                  <c:v>1.327227241663043E-2</c:v>
                </c:pt>
                <c:pt idx="411">
                  <c:v>-2.6723070140753508E-2</c:v>
                </c:pt>
                <c:pt idx="412">
                  <c:v>-7.3183808076798399E-3</c:v>
                </c:pt>
                <c:pt idx="413">
                  <c:v>-9.4887375087014583E-3</c:v>
                </c:pt>
                <c:pt idx="414">
                  <c:v>-1.0649727916658039E-2</c:v>
                </c:pt>
                <c:pt idx="415">
                  <c:v>2.0138465425359423E-2</c:v>
                </c:pt>
                <c:pt idx="416">
                  <c:v>-1.1609629077839008E-2</c:v>
                </c:pt>
                <c:pt idx="417">
                  <c:v>-1.3896535762524538E-2</c:v>
                </c:pt>
                <c:pt idx="418">
                  <c:v>-2.0664139302942794E-2</c:v>
                </c:pt>
                <c:pt idx="419">
                  <c:v>-1.8858018634396723E-2</c:v>
                </c:pt>
                <c:pt idx="420">
                  <c:v>3.353832098431458E-3</c:v>
                </c:pt>
                <c:pt idx="421">
                  <c:v>-2.2574322038539065E-2</c:v>
                </c:pt>
                <c:pt idx="422">
                  <c:v>-6.8728792877620643E-3</c:v>
                </c:pt>
                <c:pt idx="423">
                  <c:v>-3.0340717052672272E-2</c:v>
                </c:pt>
                <c:pt idx="424">
                  <c:v>-1.1919092237210311E-2</c:v>
                </c:pt>
                <c:pt idx="425">
                  <c:v>2.8370697129215566E-2</c:v>
                </c:pt>
                <c:pt idx="426">
                  <c:v>3.6617363238223309E-2</c:v>
                </c:pt>
                <c:pt idx="427">
                  <c:v>1.3393057336438035E-2</c:v>
                </c:pt>
                <c:pt idx="428">
                  <c:v>-2.9248429126232201E-2</c:v>
                </c:pt>
                <c:pt idx="429">
                  <c:v>-8.701137698962981E-2</c:v>
                </c:pt>
                <c:pt idx="430">
                  <c:v>-1.0012599292429814E-2</c:v>
                </c:pt>
                <c:pt idx="431">
                  <c:v>-6.309169193264721E-3</c:v>
                </c:pt>
                <c:pt idx="432">
                  <c:v>4.2137584448404528E-2</c:v>
                </c:pt>
                <c:pt idx="433">
                  <c:v>-3.7087068662335958E-2</c:v>
                </c:pt>
                <c:pt idx="434">
                  <c:v>2.4876904755404477E-2</c:v>
                </c:pt>
                <c:pt idx="435">
                  <c:v>-2.8662398234886408E-2</c:v>
                </c:pt>
                <c:pt idx="436">
                  <c:v>5.0441468866780029E-3</c:v>
                </c:pt>
                <c:pt idx="437">
                  <c:v>-2.0331068783583633E-2</c:v>
                </c:pt>
                <c:pt idx="438">
                  <c:v>-6.4391722810212011E-3</c:v>
                </c:pt>
                <c:pt idx="439">
                  <c:v>-4.2222630422346703E-2</c:v>
                </c:pt>
                <c:pt idx="440">
                  <c:v>1.3387080782459279E-2</c:v>
                </c:pt>
                <c:pt idx="441">
                  <c:v>2.4952049613489749E-2</c:v>
                </c:pt>
                <c:pt idx="442">
                  <c:v>-1.5686596167699508E-2</c:v>
                </c:pt>
                <c:pt idx="443">
                  <c:v>2.7292142288007554E-2</c:v>
                </c:pt>
                <c:pt idx="444">
                  <c:v>3.8387763071656669E-3</c:v>
                </c:pt>
                <c:pt idx="445">
                  <c:v>8.9002494702640784E-3</c:v>
                </c:pt>
                <c:pt idx="446">
                  <c:v>-2.824321231339505E-2</c:v>
                </c:pt>
                <c:pt idx="447">
                  <c:v>-5.2219439811517126E-3</c:v>
                </c:pt>
                <c:pt idx="448">
                  <c:v>2.0726130517116952E-2</c:v>
                </c:pt>
                <c:pt idx="449">
                  <c:v>2.2814677766171264E-2</c:v>
                </c:pt>
                <c:pt idx="450">
                  <c:v>4.4124804908938095E-2</c:v>
                </c:pt>
                <c:pt idx="451">
                  <c:v>-2.3045289117884019E-2</c:v>
                </c:pt>
                <c:pt idx="452">
                  <c:v>8.013708736309727E-2</c:v>
                </c:pt>
                <c:pt idx="453">
                  <c:v>7.8962621222255398E-3</c:v>
                </c:pt>
                <c:pt idx="454">
                  <c:v>7.5711821735696377E-2</c:v>
                </c:pt>
                <c:pt idx="455">
                  <c:v>1.4478019180653235E-2</c:v>
                </c:pt>
                <c:pt idx="456">
                  <c:v>-4.1152321451065439E-3</c:v>
                </c:pt>
                <c:pt idx="457">
                  <c:v>4.1152321451065794E-3</c:v>
                </c:pt>
                <c:pt idx="458">
                  <c:v>-1.0320009031989472E-2</c:v>
                </c:pt>
                <c:pt idx="459">
                  <c:v>1.8500013743920209E-2</c:v>
                </c:pt>
                <c:pt idx="460">
                  <c:v>2.0345886977874567E-3</c:v>
                </c:pt>
                <c:pt idx="461">
                  <c:v>8.0972102326193028E-3</c:v>
                </c:pt>
                <c:pt idx="462">
                  <c:v>4.024150299725548E-3</c:v>
                </c:pt>
                <c:pt idx="463">
                  <c:v>-3.5772848614305734E-2</c:v>
                </c:pt>
                <c:pt idx="464">
                  <c:v>1.3436894672242647E-2</c:v>
                </c:pt>
                <c:pt idx="465">
                  <c:v>6.1412680220824288E-3</c:v>
                </c:pt>
                <c:pt idx="466">
                  <c:v>1.7198198297220822E-2</c:v>
                </c:pt>
                <c:pt idx="467">
                  <c:v>-1.210912878974945E-2</c:v>
                </c:pt>
                <c:pt idx="468">
                  <c:v>-7.1319711372715899E-3</c:v>
                </c:pt>
                <c:pt idx="469">
                  <c:v>-2.2751756983416069E-2</c:v>
                </c:pt>
                <c:pt idx="470">
                  <c:v>-6.2959284568148118E-3</c:v>
                </c:pt>
                <c:pt idx="471">
                  <c:v>-7.3957019611290246E-3</c:v>
                </c:pt>
                <c:pt idx="472">
                  <c:v>2.0987129164668127E-2</c:v>
                </c:pt>
                <c:pt idx="473">
                  <c:v>-1.3591427203539001E-2</c:v>
                </c:pt>
                <c:pt idx="474">
                  <c:v>-7.3957019611290246E-3</c:v>
                </c:pt>
                <c:pt idx="475">
                  <c:v>1.8908126336834946E-2</c:v>
                </c:pt>
                <c:pt idx="476">
                  <c:v>0</c:v>
                </c:pt>
                <c:pt idx="477">
                  <c:v>-1.9969134393929413E-2</c:v>
                </c:pt>
                <c:pt idx="478">
                  <c:v>-9.600073729019231E-3</c:v>
                </c:pt>
                <c:pt idx="479">
                  <c:v>-1.9481135571822541E-2</c:v>
                </c:pt>
                <c:pt idx="480">
                  <c:v>3.2733253449691085E-3</c:v>
                </c:pt>
                <c:pt idx="481">
                  <c:v>1.9418085857101516E-2</c:v>
                </c:pt>
                <c:pt idx="482">
                  <c:v>-2.8170876966696335E-2</c:v>
                </c:pt>
                <c:pt idx="483">
                  <c:v>3.2912810840727306E-3</c:v>
                </c:pt>
                <c:pt idx="484">
                  <c:v>1.0946908591815748E-3</c:v>
                </c:pt>
                <c:pt idx="485">
                  <c:v>-1.3216051391526375E-2</c:v>
                </c:pt>
                <c:pt idx="486">
                  <c:v>-1.11483874826143E-2</c:v>
                </c:pt>
                <c:pt idx="487">
                  <c:v>5.5897294787868122E-3</c:v>
                </c:pt>
                <c:pt idx="488">
                  <c:v>9.9834439841832052E-3</c:v>
                </c:pt>
                <c:pt idx="489">
                  <c:v>-7.7562715713590967E-3</c:v>
                </c:pt>
                <c:pt idx="490">
                  <c:v>1.9824437784844565E-2</c:v>
                </c:pt>
                <c:pt idx="491">
                  <c:v>0</c:v>
                </c:pt>
                <c:pt idx="492">
                  <c:v>4.7906978409241671E-2</c:v>
                </c:pt>
                <c:pt idx="493">
                  <c:v>1.0341353794732531E-2</c:v>
                </c:pt>
                <c:pt idx="494">
                  <c:v>-3.0911925696728579E-3</c:v>
                </c:pt>
                <c:pt idx="495">
                  <c:v>4.119470295238804E-3</c:v>
                </c:pt>
                <c:pt idx="496">
                  <c:v>2.7371196796131977E-2</c:v>
                </c:pt>
                <c:pt idx="497">
                  <c:v>9.950330853168092E-3</c:v>
                </c:pt>
                <c:pt idx="498">
                  <c:v>-3.9682591756206222E-3</c:v>
                </c:pt>
                <c:pt idx="499">
                  <c:v>7.6519149834196137E-2</c:v>
                </c:pt>
                <c:pt idx="500">
                  <c:v>-3.9441732051296731E-2</c:v>
                </c:pt>
                <c:pt idx="501">
                  <c:v>1.5209418663528708E-2</c:v>
                </c:pt>
                <c:pt idx="502">
                  <c:v>1.8692133012152546E-2</c:v>
                </c:pt>
                <c:pt idx="503">
                  <c:v>3.6968618813262026E-3</c:v>
                </c:pt>
                <c:pt idx="504">
                  <c:v>-2.9964788701936394E-2</c:v>
                </c:pt>
                <c:pt idx="505">
                  <c:v>-5.7197486727869531E-3</c:v>
                </c:pt>
                <c:pt idx="506">
                  <c:v>3.1987675493397101E-2</c:v>
                </c:pt>
                <c:pt idx="507">
                  <c:v>0</c:v>
                </c:pt>
                <c:pt idx="508">
                  <c:v>9.2166551049240476E-3</c:v>
                </c:pt>
                <c:pt idx="509">
                  <c:v>-7.366515816762554E-3</c:v>
                </c:pt>
                <c:pt idx="510">
                  <c:v>7.3665158167626459E-3</c:v>
                </c:pt>
                <c:pt idx="511">
                  <c:v>-3.7387532071620329E-2</c:v>
                </c:pt>
                <c:pt idx="512">
                  <c:v>5.6980211146377959E-3</c:v>
                </c:pt>
                <c:pt idx="513">
                  <c:v>-1.9121041446778397E-2</c:v>
                </c:pt>
                <c:pt idx="514">
                  <c:v>-1.9323677510539241E-3</c:v>
                </c:pt>
                <c:pt idx="515">
                  <c:v>-1.9361090268664404E-3</c:v>
                </c:pt>
                <c:pt idx="516">
                  <c:v>-1.7595761890379601E-2</c:v>
                </c:pt>
                <c:pt idx="517">
                  <c:v>2.1464238668300002E-2</c:v>
                </c:pt>
                <c:pt idx="518">
                  <c:v>-1.3605652055778598E-2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4-421C-B16B-5F387A8C7A6B}"/>
            </c:ext>
          </c:extLst>
        </c:ser>
        <c:ser>
          <c:idx val="1"/>
          <c:order val="1"/>
          <c:tx>
            <c:strRef>
              <c:f>'作業一 效率前緣'!$C$1</c:f>
              <c:strCache>
                <c:ptCount val="1"/>
                <c:pt idx="0">
                  <c:v>r2843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'作業一 效率前緣'!$A$2:$A$520</c:f>
              <c:numCache>
                <c:formatCode>m/d/yy</c:formatCode>
                <c:ptCount val="519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</c:numCache>
            </c:numRef>
          </c:cat>
          <c:val>
            <c:numRef>
              <c:f>'作業一 效率前緣'!$C$2:$C$520</c:f>
              <c:numCache>
                <c:formatCode>0.0000%</c:formatCode>
                <c:ptCount val="519"/>
                <c:pt idx="0">
                  <c:v>2.0575889263250635E-3</c:v>
                </c:pt>
                <c:pt idx="1">
                  <c:v>-9.2927856320765591E-3</c:v>
                </c:pt>
                <c:pt idx="2">
                  <c:v>1.0367941646269997E-3</c:v>
                </c:pt>
                <c:pt idx="3">
                  <c:v>1.0309355413370372E-2</c:v>
                </c:pt>
                <c:pt idx="4">
                  <c:v>5.1151483600913351E-3</c:v>
                </c:pt>
                <c:pt idx="5">
                  <c:v>-1.6461297938088641E-2</c:v>
                </c:pt>
                <c:pt idx="6">
                  <c:v>1.0367941646269997E-3</c:v>
                </c:pt>
                <c:pt idx="7">
                  <c:v>0</c:v>
                </c:pt>
                <c:pt idx="8">
                  <c:v>-9.3701864279223321E-3</c:v>
                </c:pt>
                <c:pt idx="9">
                  <c:v>-9.4588179703131384E-3</c:v>
                </c:pt>
                <c:pt idx="10">
                  <c:v>1.0553962891218171E-3</c:v>
                </c:pt>
                <c:pt idx="11">
                  <c:v>-1.3807919376416134E-2</c:v>
                </c:pt>
                <c:pt idx="12">
                  <c:v>-1.0700780447690259E-3</c:v>
                </c:pt>
                <c:pt idx="13">
                  <c:v>-8.602214244693155E-3</c:v>
                </c:pt>
                <c:pt idx="14">
                  <c:v>1.0741226491101872E-2</c:v>
                </c:pt>
                <c:pt idx="15">
                  <c:v>-8.5837545546010481E-3</c:v>
                </c:pt>
                <c:pt idx="16">
                  <c:v>-2.1574719365007257E-3</c:v>
                </c:pt>
                <c:pt idx="17">
                  <c:v>-5.4142488074169293E-3</c:v>
                </c:pt>
                <c:pt idx="18">
                  <c:v>-1.2015408214319611E-2</c:v>
                </c:pt>
                <c:pt idx="19">
                  <c:v>1.4184580225640488E-2</c:v>
                </c:pt>
                <c:pt idx="20">
                  <c:v>2.164592806594087E-3</c:v>
                </c:pt>
                <c:pt idx="21">
                  <c:v>5.390783196285622E-3</c:v>
                </c:pt>
                <c:pt idx="22">
                  <c:v>-1.0758343020963491E-3</c:v>
                </c:pt>
                <c:pt idx="23">
                  <c:v>0</c:v>
                </c:pt>
                <c:pt idx="24">
                  <c:v>1.6017461933410745E-2</c:v>
                </c:pt>
                <c:pt idx="25">
                  <c:v>-2.1208657649505504E-3</c:v>
                </c:pt>
                <c:pt idx="26">
                  <c:v>5.2937543036091139E-3</c:v>
                </c:pt>
                <c:pt idx="27">
                  <c:v>-2.1141400515512156E-3</c:v>
                </c:pt>
                <c:pt idx="28">
                  <c:v>1.1572958021864289E-2</c:v>
                </c:pt>
                <c:pt idx="29">
                  <c:v>3.1332357482809986E-3</c:v>
                </c:pt>
                <c:pt idx="30">
                  <c:v>9.3410098520022196E-3</c:v>
                </c:pt>
                <c:pt idx="31">
                  <c:v>-2.1933063570596385E-2</c:v>
                </c:pt>
                <c:pt idx="32">
                  <c:v>-7.4192417719357888E-3</c:v>
                </c:pt>
                <c:pt idx="33">
                  <c:v>2.2094604213614678E-2</c:v>
                </c:pt>
                <c:pt idx="34">
                  <c:v>-7.3107606795629427E-3</c:v>
                </c:pt>
                <c:pt idx="35">
                  <c:v>1.0476563216892316E-3</c:v>
                </c:pt>
                <c:pt idx="36">
                  <c:v>-3.1462674769921887E-3</c:v>
                </c:pt>
                <c:pt idx="37">
                  <c:v>1.1488349404281726E-2</c:v>
                </c:pt>
                <c:pt idx="38">
                  <c:v>7.2426826571568128E-3</c:v>
                </c:pt>
                <c:pt idx="39">
                  <c:v>3.0879731974337229E-3</c:v>
                </c:pt>
                <c:pt idx="40">
                  <c:v>2.0533639459206785E-3</c:v>
                </c:pt>
                <c:pt idx="41">
                  <c:v>5.1151483600913351E-3</c:v>
                </c:pt>
                <c:pt idx="42">
                  <c:v>7.1174902724702761E-3</c:v>
                </c:pt>
                <c:pt idx="43">
                  <c:v>-1.0183372601684693E-2</c:v>
                </c:pt>
                <c:pt idx="44">
                  <c:v>-1.0241630103764113E-3</c:v>
                </c:pt>
                <c:pt idx="45">
                  <c:v>-7.1978872218823259E-3</c:v>
                </c:pt>
                <c:pt idx="46">
                  <c:v>8.2220502322586618E-3</c:v>
                </c:pt>
                <c:pt idx="47">
                  <c:v>-4.1026299767976766E-3</c:v>
                </c:pt>
                <c:pt idx="48">
                  <c:v>3.0784669664212175E-3</c:v>
                </c:pt>
                <c:pt idx="49">
                  <c:v>6.1287572942789036E-3</c:v>
                </c:pt>
                <c:pt idx="50">
                  <c:v>4.0651058271662256E-3</c:v>
                </c:pt>
                <c:pt idx="51">
                  <c:v>1.2096882698924899E-2</c:v>
                </c:pt>
                <c:pt idx="52">
                  <c:v>2.0019783890775967E-3</c:v>
                </c:pt>
                <c:pt idx="53">
                  <c:v>-4.0079727368319013E-3</c:v>
                </c:pt>
                <c:pt idx="54">
                  <c:v>-3.0166647683036595E-3</c:v>
                </c:pt>
                <c:pt idx="55">
                  <c:v>-9.1047653468569918E-3</c:v>
                </c:pt>
                <c:pt idx="56">
                  <c:v>-4.073276017863954E-3</c:v>
                </c:pt>
                <c:pt idx="57">
                  <c:v>-3.065882329214422E-3</c:v>
                </c:pt>
                <c:pt idx="58">
                  <c:v>1.1196018600820947E-2</c:v>
                </c:pt>
                <c:pt idx="59">
                  <c:v>-3.0411284136984992E-3</c:v>
                </c:pt>
                <c:pt idx="60">
                  <c:v>-5.0890078579080133E-3</c:v>
                </c:pt>
                <c:pt idx="61">
                  <c:v>9.1417578561049078E-3</c:v>
                </c:pt>
                <c:pt idx="62">
                  <c:v>8.0564484523779015E-3</c:v>
                </c:pt>
                <c:pt idx="63">
                  <c:v>2.2807072525484348E-2</c:v>
                </c:pt>
                <c:pt idx="64">
                  <c:v>0</c:v>
                </c:pt>
                <c:pt idx="65">
                  <c:v>-1.4815012041901995E-2</c:v>
                </c:pt>
                <c:pt idx="66">
                  <c:v>4.9627291296177678E-3</c:v>
                </c:pt>
                <c:pt idx="67">
                  <c:v>-4.962729129617662E-3</c:v>
                </c:pt>
                <c:pt idx="68">
                  <c:v>1.4815012041901962E-2</c:v>
                </c:pt>
                <c:pt idx="69">
                  <c:v>-4.9139552497976906E-3</c:v>
                </c:pt>
                <c:pt idx="70">
                  <c:v>0</c:v>
                </c:pt>
                <c:pt idx="71">
                  <c:v>4.9139552497977131E-3</c:v>
                </c:pt>
                <c:pt idx="72">
                  <c:v>-1.4815012041901995E-2</c:v>
                </c:pt>
                <c:pt idx="73">
                  <c:v>-2.2133755374512631E-2</c:v>
                </c:pt>
                <c:pt idx="74">
                  <c:v>7.095845678959053E-3</c:v>
                </c:pt>
                <c:pt idx="75">
                  <c:v>2.0181396993896429E-3</c:v>
                </c:pt>
                <c:pt idx="76">
                  <c:v>7.0316938690165734E-3</c:v>
                </c:pt>
                <c:pt idx="77">
                  <c:v>1.5889132919251651E-2</c:v>
                </c:pt>
                <c:pt idx="78">
                  <c:v>-1.9901125650842504E-2</c:v>
                </c:pt>
                <c:pt idx="79">
                  <c:v>-3.1651495871415754E-2</c:v>
                </c:pt>
                <c:pt idx="80">
                  <c:v>-1.1476363528147421E-2</c:v>
                </c:pt>
                <c:pt idx="81">
                  <c:v>1.0438493305633616E-2</c:v>
                </c:pt>
                <c:pt idx="82">
                  <c:v>-3.3794178054674676E-2</c:v>
                </c:pt>
                <c:pt idx="83">
                  <c:v>1.809523433270183E-2</c:v>
                </c:pt>
                <c:pt idx="84">
                  <c:v>-1.273898517477653E-2</c:v>
                </c:pt>
                <c:pt idx="85">
                  <c:v>-1.068934201639594E-3</c:v>
                </c:pt>
                <c:pt idx="86">
                  <c:v>6.3965327871441137E-3</c:v>
                </c:pt>
                <c:pt idx="87">
                  <c:v>-4.2598057842188567E-3</c:v>
                </c:pt>
                <c:pt idx="88">
                  <c:v>5.3220417807600395E-3</c:v>
                </c:pt>
                <c:pt idx="89">
                  <c:v>5.2937543036091139E-3</c:v>
                </c:pt>
                <c:pt idx="90">
                  <c:v>-8.4836249508096449E-3</c:v>
                </c:pt>
                <c:pt idx="91">
                  <c:v>1.7942442921122723E-2</c:v>
                </c:pt>
                <c:pt idx="92">
                  <c:v>5.2165444713657859E-3</c:v>
                </c:pt>
                <c:pt idx="93">
                  <c:v>-2.0833087230847295E-3</c:v>
                </c:pt>
                <c:pt idx="94">
                  <c:v>6.2369506796413109E-3</c:v>
                </c:pt>
                <c:pt idx="95">
                  <c:v>0</c:v>
                </c:pt>
                <c:pt idx="96">
                  <c:v>-4.1536419565564951E-3</c:v>
                </c:pt>
                <c:pt idx="97">
                  <c:v>-1.0460331289808649E-2</c:v>
                </c:pt>
                <c:pt idx="98">
                  <c:v>-3.1596348627483586E-3</c:v>
                </c:pt>
                <c:pt idx="99">
                  <c:v>0</c:v>
                </c:pt>
                <c:pt idx="100">
                  <c:v>4.2105943176911518E-3</c:v>
                </c:pt>
                <c:pt idx="101">
                  <c:v>-1.0509594549427024E-3</c:v>
                </c:pt>
                <c:pt idx="102">
                  <c:v>-2.1053512607308446E-3</c:v>
                </c:pt>
                <c:pt idx="103">
                  <c:v>-4.2238199426906601E-3</c:v>
                </c:pt>
                <c:pt idx="104">
                  <c:v>0</c:v>
                </c:pt>
                <c:pt idx="105">
                  <c:v>-5.3051017203846326E-3</c:v>
                </c:pt>
                <c:pt idx="106">
                  <c:v>-4.2643471137188988E-3</c:v>
                </c:pt>
                <c:pt idx="107">
                  <c:v>2.1344466371754083E-3</c:v>
                </c:pt>
                <c:pt idx="108">
                  <c:v>9.5491422484791609E-3</c:v>
                </c:pt>
                <c:pt idx="109">
                  <c:v>-3.1728885386585084E-3</c:v>
                </c:pt>
                <c:pt idx="110">
                  <c:v>0</c:v>
                </c:pt>
                <c:pt idx="111">
                  <c:v>2.1163772112984609E-3</c:v>
                </c:pt>
                <c:pt idx="112">
                  <c:v>-3.1762478349299334E-3</c:v>
                </c:pt>
                <c:pt idx="113">
                  <c:v>2.1186191107388764E-3</c:v>
                </c:pt>
                <c:pt idx="114">
                  <c:v>-3.1796142520578003E-3</c:v>
                </c:pt>
                <c:pt idx="115">
                  <c:v>-2.1254874683267668E-3</c:v>
                </c:pt>
                <c:pt idx="116">
                  <c:v>6.3627304445756563E-3</c:v>
                </c:pt>
                <c:pt idx="117">
                  <c:v>2.1119076164819047E-3</c:v>
                </c:pt>
                <c:pt idx="118">
                  <c:v>-4.2282848277804498E-3</c:v>
                </c:pt>
                <c:pt idx="119">
                  <c:v>4.228284827780481E-3</c:v>
                </c:pt>
                <c:pt idx="120">
                  <c:v>0</c:v>
                </c:pt>
                <c:pt idx="121">
                  <c:v>1.0542836020174518E-3</c:v>
                </c:pt>
                <c:pt idx="122">
                  <c:v>-2.109679891139438E-3</c:v>
                </c:pt>
                <c:pt idx="123">
                  <c:v>-1.0565113273600703E-3</c:v>
                </c:pt>
                <c:pt idx="124">
                  <c:v>2.1119076164819047E-3</c:v>
                </c:pt>
                <c:pt idx="125">
                  <c:v>8.4034216811912747E-3</c:v>
                </c:pt>
                <c:pt idx="126">
                  <c:v>7.2955220407816502E-3</c:v>
                </c:pt>
                <c:pt idx="127">
                  <c:v>-9.3897382489788565E-3</c:v>
                </c:pt>
                <c:pt idx="128">
                  <c:v>0</c:v>
                </c:pt>
                <c:pt idx="129">
                  <c:v>6.2696488398269468E-3</c:v>
                </c:pt>
                <c:pt idx="130">
                  <c:v>-1.0421968833486683E-3</c:v>
                </c:pt>
                <c:pt idx="131">
                  <c:v>-8.3770225667238567E-3</c:v>
                </c:pt>
                <c:pt idx="132">
                  <c:v>2.1008155535908544E-3</c:v>
                </c:pt>
                <c:pt idx="133">
                  <c:v>-7.3723580328211641E-3</c:v>
                </c:pt>
                <c:pt idx="134">
                  <c:v>2.1119076164819047E-3</c:v>
                </c:pt>
                <c:pt idx="135">
                  <c:v>1.0542836020174518E-3</c:v>
                </c:pt>
                <c:pt idx="136">
                  <c:v>1.053173258618124E-3</c:v>
                </c:pt>
                <c:pt idx="137">
                  <c:v>0</c:v>
                </c:pt>
                <c:pt idx="138">
                  <c:v>5.2494049340475815E-3</c:v>
                </c:pt>
                <c:pt idx="139">
                  <c:v>0</c:v>
                </c:pt>
                <c:pt idx="140">
                  <c:v>2.0920256304059748E-3</c:v>
                </c:pt>
                <c:pt idx="141">
                  <c:v>0</c:v>
                </c:pt>
                <c:pt idx="142">
                  <c:v>8.3247206840242963E-3</c:v>
                </c:pt>
                <c:pt idx="143">
                  <c:v>1.746321572814977E-2</c:v>
                </c:pt>
                <c:pt idx="144">
                  <c:v>-1.229519745813375E-2</c:v>
                </c:pt>
                <c:pt idx="145">
                  <c:v>-1.0314470580274663E-3</c:v>
                </c:pt>
                <c:pt idx="146">
                  <c:v>-1.4553317526418794E-2</c:v>
                </c:pt>
                <c:pt idx="147">
                  <c:v>0</c:v>
                </c:pt>
                <c:pt idx="148">
                  <c:v>1.0416746314430292E-2</c:v>
                </c:pt>
                <c:pt idx="149">
                  <c:v>-3.1136129034791227E-3</c:v>
                </c:pt>
                <c:pt idx="150">
                  <c:v>-5.2111077805451081E-3</c:v>
                </c:pt>
                <c:pt idx="151">
                  <c:v>4.1710787274677101E-3</c:v>
                </c:pt>
                <c:pt idx="152">
                  <c:v>-2.0833087230847295E-3</c:v>
                </c:pt>
                <c:pt idx="153">
                  <c:v>1.0421968833485254E-3</c:v>
                </c:pt>
                <c:pt idx="154">
                  <c:v>-6.2696488398268305E-3</c:v>
                </c:pt>
                <c:pt idx="155">
                  <c:v>2.094216208197156E-3</c:v>
                </c:pt>
                <c:pt idx="156">
                  <c:v>1.9679541841292759E-2</c:v>
                </c:pt>
                <c:pt idx="157">
                  <c:v>-6.1727842013819048E-3</c:v>
                </c:pt>
                <c:pt idx="158">
                  <c:v>4.1194202554610078E-3</c:v>
                </c:pt>
                <c:pt idx="159">
                  <c:v>-6.1856224028131656E-3</c:v>
                </c:pt>
                <c:pt idx="160">
                  <c:v>7.2128314136176803E-3</c:v>
                </c:pt>
                <c:pt idx="161">
                  <c:v>4.0984265017333698E-3</c:v>
                </c:pt>
                <c:pt idx="162">
                  <c:v>4.0815887481621847E-3</c:v>
                </c:pt>
                <c:pt idx="163">
                  <c:v>-6.0303253285942E-3</c:v>
                </c:pt>
                <c:pt idx="164">
                  <c:v>-4.2463123843368275E-3</c:v>
                </c:pt>
                <c:pt idx="165">
                  <c:v>5.3050516459939422E-3</c:v>
                </c:pt>
                <c:pt idx="166">
                  <c:v>4.2238925082387808E-3</c:v>
                </c:pt>
                <c:pt idx="167">
                  <c:v>7.3490700922110254E-3</c:v>
                </c:pt>
                <c:pt idx="168">
                  <c:v>-1.0465507625249712E-3</c:v>
                </c:pt>
                <c:pt idx="169">
                  <c:v>1.558472933752726E-2</c:v>
                </c:pt>
                <c:pt idx="170">
                  <c:v>-1.5584729337527293E-2</c:v>
                </c:pt>
                <c:pt idx="171">
                  <c:v>-1.2645012478197468E-2</c:v>
                </c:pt>
                <c:pt idx="172">
                  <c:v>1.682476805468594E-2</c:v>
                </c:pt>
                <c:pt idx="173">
                  <c:v>0</c:v>
                </c:pt>
                <c:pt idx="174">
                  <c:v>-4.179755576488425E-3</c:v>
                </c:pt>
                <c:pt idx="175">
                  <c:v>4.1797555764883044E-3</c:v>
                </c:pt>
                <c:pt idx="176">
                  <c:v>-2.087748174980952E-3</c:v>
                </c:pt>
                <c:pt idx="177">
                  <c:v>-1.0454566389825044E-3</c:v>
                </c:pt>
                <c:pt idx="178">
                  <c:v>-1.0515343082205406E-2</c:v>
                </c:pt>
                <c:pt idx="179">
                  <c:v>1.0565021408554113E-3</c:v>
                </c:pt>
                <c:pt idx="180">
                  <c:v>-3.1728609207570643E-3</c:v>
                </c:pt>
                <c:pt idx="181">
                  <c:v>3.1728609207571988E-3</c:v>
                </c:pt>
                <c:pt idx="182">
                  <c:v>6.3158971058898577E-3</c:v>
                </c:pt>
                <c:pt idx="183">
                  <c:v>-3.1529622417009831E-3</c:v>
                </c:pt>
                <c:pt idx="184">
                  <c:v>-1.0531640150499631E-3</c:v>
                </c:pt>
                <c:pt idx="185">
                  <c:v>-5.2826317698959182E-3</c:v>
                </c:pt>
                <c:pt idx="186">
                  <c:v>0</c:v>
                </c:pt>
                <c:pt idx="187">
                  <c:v>6.3357957849458453E-3</c:v>
                </c:pt>
                <c:pt idx="188">
                  <c:v>0</c:v>
                </c:pt>
                <c:pt idx="189">
                  <c:v>0</c:v>
                </c:pt>
                <c:pt idx="190">
                  <c:v>1.0520560273975664E-3</c:v>
                </c:pt>
                <c:pt idx="191">
                  <c:v>0</c:v>
                </c:pt>
                <c:pt idx="192">
                  <c:v>0</c:v>
                </c:pt>
                <c:pt idx="193">
                  <c:v>-2.1052200424474805E-3</c:v>
                </c:pt>
                <c:pt idx="194">
                  <c:v>4.206126256750862E-3</c:v>
                </c:pt>
                <c:pt idx="195">
                  <c:v>-3.1529622417009831E-3</c:v>
                </c:pt>
                <c:pt idx="196">
                  <c:v>1.0520560273975664E-3</c:v>
                </c:pt>
                <c:pt idx="197">
                  <c:v>-5.2714930324417406E-3</c:v>
                </c:pt>
                <c:pt idx="198">
                  <c:v>1.0565021408554113E-3</c:v>
                </c:pt>
                <c:pt idx="199">
                  <c:v>2.1097708491388239E-3</c:v>
                </c:pt>
                <c:pt idx="200">
                  <c:v>1.0531640150499464E-3</c:v>
                </c:pt>
                <c:pt idx="201">
                  <c:v>-3.162934864188761E-3</c:v>
                </c:pt>
                <c:pt idx="202">
                  <c:v>0</c:v>
                </c:pt>
                <c:pt idx="203">
                  <c:v>1.0554965101903513E-3</c:v>
                </c:pt>
                <c:pt idx="204">
                  <c:v>1.0542743389484091E-3</c:v>
                </c:pt>
                <c:pt idx="205">
                  <c:v>1.0531640150499464E-3</c:v>
                </c:pt>
                <c:pt idx="206">
                  <c:v>-1.0531640150499631E-3</c:v>
                </c:pt>
                <c:pt idx="207">
                  <c:v>3.1561704110735856E-3</c:v>
                </c:pt>
                <c:pt idx="208">
                  <c:v>9.409395148529032E-3</c:v>
                </c:pt>
                <c:pt idx="209">
                  <c:v>-1.0411028143188835E-3</c:v>
                </c:pt>
                <c:pt idx="210">
                  <c:v>1.4478038921627728E-2</c:v>
                </c:pt>
                <c:pt idx="211">
                  <c:v>2.133140997535515E-2</c:v>
                </c:pt>
                <c:pt idx="212">
                  <c:v>-1.2133573541787606E-2</c:v>
                </c:pt>
                <c:pt idx="213">
                  <c:v>9.1139021687332115E-3</c:v>
                </c:pt>
                <c:pt idx="214">
                  <c:v>-1.0131798291692288E-2</c:v>
                </c:pt>
                <c:pt idx="215">
                  <c:v>8.1136761611586856E-3</c:v>
                </c:pt>
                <c:pt idx="216">
                  <c:v>-1.0105904293324036E-3</c:v>
                </c:pt>
                <c:pt idx="217">
                  <c:v>-1.1184638966151253E-2</c:v>
                </c:pt>
                <c:pt idx="218">
                  <c:v>-1.0277581224709287E-2</c:v>
                </c:pt>
                <c:pt idx="219">
                  <c:v>-8.2988447732019553E-3</c:v>
                </c:pt>
                <c:pt idx="220">
                  <c:v>4.1580312149683387E-3</c:v>
                </c:pt>
                <c:pt idx="221">
                  <c:v>-2.076908354225449E-3</c:v>
                </c:pt>
                <c:pt idx="222">
                  <c:v>4.1494047489757657E-3</c:v>
                </c:pt>
                <c:pt idx="223">
                  <c:v>-2.0724963947502738E-3</c:v>
                </c:pt>
                <c:pt idx="224">
                  <c:v>9.2928076969560035E-3</c:v>
                </c:pt>
                <c:pt idx="225">
                  <c:v>3.0784400184514955E-3</c:v>
                </c:pt>
                <c:pt idx="226">
                  <c:v>0</c:v>
                </c:pt>
                <c:pt idx="227">
                  <c:v>-2.0512400087479834E-3</c:v>
                </c:pt>
                <c:pt idx="228">
                  <c:v>-3.0848776753264005E-3</c:v>
                </c:pt>
                <c:pt idx="229">
                  <c:v>-7.2351300313331368E-3</c:v>
                </c:pt>
                <c:pt idx="230">
                  <c:v>-1.0378611415088209E-3</c:v>
                </c:pt>
                <c:pt idx="231">
                  <c:v>1.0378611415089302E-3</c:v>
                </c:pt>
                <c:pt idx="232">
                  <c:v>1.0367851024421905E-3</c:v>
                </c:pt>
                <c:pt idx="233">
                  <c:v>1.0357112923080403E-3</c:v>
                </c:pt>
                <c:pt idx="234">
                  <c:v>4.1322583122110536E-3</c:v>
                </c:pt>
                <c:pt idx="235">
                  <c:v>3.0880529899946791E-3</c:v>
                </c:pt>
                <c:pt idx="236">
                  <c:v>2.0533459621820192E-3</c:v>
                </c:pt>
                <c:pt idx="237">
                  <c:v>3.0722411238049787E-3</c:v>
                </c:pt>
                <c:pt idx="238">
                  <c:v>3.0627256515036836E-3</c:v>
                </c:pt>
                <c:pt idx="239">
                  <c:v>9.1325037439798345E-3</c:v>
                </c:pt>
                <c:pt idx="240">
                  <c:v>6.0422930016592984E-3</c:v>
                </c:pt>
                <c:pt idx="241">
                  <c:v>-6.0422930016591951E-3</c:v>
                </c:pt>
                <c:pt idx="242">
                  <c:v>-3.0349454031182005E-3</c:v>
                </c:pt>
                <c:pt idx="243">
                  <c:v>-3.0440789573230893E-3</c:v>
                </c:pt>
                <c:pt idx="244">
                  <c:v>5.06843393110882E-3</c:v>
                </c:pt>
                <c:pt idx="245">
                  <c:v>3.0287125598660479E-3</c:v>
                </c:pt>
                <c:pt idx="246">
                  <c:v>8.032212675493167E-3</c:v>
                </c:pt>
                <c:pt idx="247">
                  <c:v>1.9802625262846315E-2</c:v>
                </c:pt>
                <c:pt idx="248">
                  <c:v>2.8987533968490267E-2</c:v>
                </c:pt>
                <c:pt idx="249">
                  <c:v>4.7506022905319913E-3</c:v>
                </c:pt>
                <c:pt idx="250">
                  <c:v>2.8039217346590879E-2</c:v>
                </c:pt>
                <c:pt idx="251">
                  <c:v>-9.2593245237172894E-3</c:v>
                </c:pt>
                <c:pt idx="252">
                  <c:v>-9.3458615124618633E-3</c:v>
                </c:pt>
                <c:pt idx="253">
                  <c:v>4.6838488574222816E-3</c:v>
                </c:pt>
                <c:pt idx="254">
                  <c:v>-1.8868482458365764E-2</c:v>
                </c:pt>
                <c:pt idx="255">
                  <c:v>0</c:v>
                </c:pt>
                <c:pt idx="256">
                  <c:v>-1.4388736020767547E-2</c:v>
                </c:pt>
                <c:pt idx="257">
                  <c:v>0</c:v>
                </c:pt>
                <c:pt idx="258">
                  <c:v>-9.7088131494659034E-3</c:v>
                </c:pt>
                <c:pt idx="259">
                  <c:v>4.8661891600527193E-3</c:v>
                </c:pt>
                <c:pt idx="260">
                  <c:v>1.9231360010180634E-2</c:v>
                </c:pt>
                <c:pt idx="261">
                  <c:v>1.8868482458365751E-2</c:v>
                </c:pt>
                <c:pt idx="262">
                  <c:v>-4.6838488574221697E-3</c:v>
                </c:pt>
                <c:pt idx="263">
                  <c:v>-4.7058905781159682E-3</c:v>
                </c:pt>
                <c:pt idx="264">
                  <c:v>5.0585491962401682E-2</c:v>
                </c:pt>
                <c:pt idx="265">
                  <c:v>4.4742799797223756E-3</c:v>
                </c:pt>
                <c:pt idx="266">
                  <c:v>0</c:v>
                </c:pt>
                <c:pt idx="267">
                  <c:v>0</c:v>
                </c:pt>
                <c:pt idx="268">
                  <c:v>2.6433254652782762E-2</c:v>
                </c:pt>
                <c:pt idx="269">
                  <c:v>8.6580619657532047E-3</c:v>
                </c:pt>
                <c:pt idx="270">
                  <c:v>-4.3196607575183106E-3</c:v>
                </c:pt>
                <c:pt idx="271">
                  <c:v>-2.6317305923145226E-2</c:v>
                </c:pt>
                <c:pt idx="272">
                  <c:v>4.4345966599995557E-3</c:v>
                </c:pt>
                <c:pt idx="273">
                  <c:v>-1.7857615746494471E-2</c:v>
                </c:pt>
                <c:pt idx="274">
                  <c:v>0</c:v>
                </c:pt>
                <c:pt idx="275">
                  <c:v>2.6668244623649945E-2</c:v>
                </c:pt>
                <c:pt idx="276">
                  <c:v>4.3763742025721454E-3</c:v>
                </c:pt>
                <c:pt idx="277">
                  <c:v>-4.3763742025721905E-3</c:v>
                </c:pt>
                <c:pt idx="278">
                  <c:v>-1.3245225537155014E-2</c:v>
                </c:pt>
                <c:pt idx="279">
                  <c:v>-2.7028669862500576E-2</c:v>
                </c:pt>
                <c:pt idx="280">
                  <c:v>-1.843369992691804E-2</c:v>
                </c:pt>
                <c:pt idx="281">
                  <c:v>1.8433699926917929E-2</c:v>
                </c:pt>
                <c:pt idx="282">
                  <c:v>2.2574319924628224E-2</c:v>
                </c:pt>
                <c:pt idx="283">
                  <c:v>-4.4742799797224874E-3</c:v>
                </c:pt>
                <c:pt idx="284">
                  <c:v>8.9286299175948131E-3</c:v>
                </c:pt>
                <c:pt idx="285">
                  <c:v>4.4345966599995557E-3</c:v>
                </c:pt>
                <c:pt idx="286">
                  <c:v>0</c:v>
                </c:pt>
                <c:pt idx="287">
                  <c:v>1.3187003079727767E-2</c:v>
                </c:pt>
                <c:pt idx="288">
                  <c:v>2.5863508277552672E-2</c:v>
                </c:pt>
                <c:pt idx="289">
                  <c:v>2.9352209459687407E-2</c:v>
                </c:pt>
                <c:pt idx="290">
                  <c:v>8.2304984340360703E-3</c:v>
                </c:pt>
                <c:pt idx="291">
                  <c:v>4.0166038378877784E-2</c:v>
                </c:pt>
                <c:pt idx="292">
                  <c:v>3.9292778196795978E-3</c:v>
                </c:pt>
                <c:pt idx="293">
                  <c:v>-1.1834456678748762E-2</c:v>
                </c:pt>
                <c:pt idx="294">
                  <c:v>2.7398971963747059E-2</c:v>
                </c:pt>
                <c:pt idx="295">
                  <c:v>-3.8684764675434909E-3</c:v>
                </c:pt>
                <c:pt idx="296">
                  <c:v>-3.8834997136053869E-3</c:v>
                </c:pt>
                <c:pt idx="297">
                  <c:v>0</c:v>
                </c:pt>
                <c:pt idx="298">
                  <c:v>7.7519761811489611E-3</c:v>
                </c:pt>
                <c:pt idx="299">
                  <c:v>3.4158993510221475E-2</c:v>
                </c:pt>
                <c:pt idx="300">
                  <c:v>-1.5037875019447837E-2</c:v>
                </c:pt>
                <c:pt idx="301">
                  <c:v>4.8068395667102595E-2</c:v>
                </c:pt>
                <c:pt idx="302">
                  <c:v>2.8471669877879163E-2</c:v>
                </c:pt>
                <c:pt idx="303">
                  <c:v>-3.9361068037578592E-2</c:v>
                </c:pt>
                <c:pt idx="304">
                  <c:v>-7.326038978934162E-3</c:v>
                </c:pt>
                <c:pt idx="305">
                  <c:v>-4.1281652546100889E-2</c:v>
                </c:pt>
                <c:pt idx="306">
                  <c:v>3.8240958318111113E-3</c:v>
                </c:pt>
                <c:pt idx="307">
                  <c:v>-4.2891640320444506E-2</c:v>
                </c:pt>
                <c:pt idx="308">
                  <c:v>3.9761480517446594E-3</c:v>
                </c:pt>
                <c:pt idx="309">
                  <c:v>7.9051788590691723E-3</c:v>
                </c:pt>
                <c:pt idx="310">
                  <c:v>-1.5873347849833377E-2</c:v>
                </c:pt>
                <c:pt idx="311">
                  <c:v>5.069318907415233E-2</c:v>
                </c:pt>
                <c:pt idx="312">
                  <c:v>-2.6976664401211346E-2</c:v>
                </c:pt>
                <c:pt idx="313">
                  <c:v>7.7821398140268247E-3</c:v>
                </c:pt>
                <c:pt idx="314">
                  <c:v>-2.3530495496203625E-2</c:v>
                </c:pt>
                <c:pt idx="315">
                  <c:v>7.9051788590691723E-3</c:v>
                </c:pt>
                <c:pt idx="316">
                  <c:v>3.9292778196795978E-3</c:v>
                </c:pt>
                <c:pt idx="317">
                  <c:v>-7.8740557879546248E-3</c:v>
                </c:pt>
                <c:pt idx="318">
                  <c:v>0</c:v>
                </c:pt>
                <c:pt idx="319">
                  <c:v>-1.5936590945924464E-2</c:v>
                </c:pt>
                <c:pt idx="320">
                  <c:v>-2.4391451067537463E-2</c:v>
                </c:pt>
                <c:pt idx="321">
                  <c:v>-4.2022986111766185E-2</c:v>
                </c:pt>
                <c:pt idx="322">
                  <c:v>2.1232218235755673E-2</c:v>
                </c:pt>
                <c:pt idx="323">
                  <c:v>-4.2105321686521265E-3</c:v>
                </c:pt>
                <c:pt idx="324">
                  <c:v>-3.8714508726326403E-2</c:v>
                </c:pt>
                <c:pt idx="325">
                  <c:v>8.7336791777552839E-3</c:v>
                </c:pt>
                <c:pt idx="326">
                  <c:v>2.9980829548571199E-2</c:v>
                </c:pt>
                <c:pt idx="327">
                  <c:v>0</c:v>
                </c:pt>
                <c:pt idx="328">
                  <c:v>2.0877583213485807E-2</c:v>
                </c:pt>
                <c:pt idx="329">
                  <c:v>-1.24741731494123E-2</c:v>
                </c:pt>
                <c:pt idx="330">
                  <c:v>4.1753710489045703E-3</c:v>
                </c:pt>
                <c:pt idx="331">
                  <c:v>4.1580097900882117E-3</c:v>
                </c:pt>
                <c:pt idx="332">
                  <c:v>4.1407923104194843E-3</c:v>
                </c:pt>
                <c:pt idx="333">
                  <c:v>0</c:v>
                </c:pt>
                <c:pt idx="334">
                  <c:v>0</c:v>
                </c:pt>
                <c:pt idx="335">
                  <c:v>1.6393808382140038E-2</c:v>
                </c:pt>
                <c:pt idx="336">
                  <c:v>1.6129380580940343E-2</c:v>
                </c:pt>
                <c:pt idx="337">
                  <c:v>-1.612938058094044E-2</c:v>
                </c:pt>
                <c:pt idx="338">
                  <c:v>-1.6393808382140069E-2</c:v>
                </c:pt>
                <c:pt idx="339">
                  <c:v>0</c:v>
                </c:pt>
                <c:pt idx="340">
                  <c:v>8.2304984340360703E-3</c:v>
                </c:pt>
                <c:pt idx="341">
                  <c:v>-8.230498434036105E-3</c:v>
                </c:pt>
                <c:pt idx="342">
                  <c:v>4.1237168311770399E-3</c:v>
                </c:pt>
                <c:pt idx="343">
                  <c:v>4.1067816028590547E-3</c:v>
                </c:pt>
                <c:pt idx="344">
                  <c:v>-4.1067816028591032E-3</c:v>
                </c:pt>
                <c:pt idx="345">
                  <c:v>-1.2422518931684707E-2</c:v>
                </c:pt>
                <c:pt idx="346">
                  <c:v>1.6529300534543722E-2</c:v>
                </c:pt>
                <c:pt idx="347">
                  <c:v>4.0899849045862727E-3</c:v>
                </c:pt>
                <c:pt idx="348">
                  <c:v>-4.0899849045863681E-3</c:v>
                </c:pt>
                <c:pt idx="349">
                  <c:v>-2.0704671583448398E-2</c:v>
                </c:pt>
                <c:pt idx="350">
                  <c:v>-3.4045838404409681E-2</c:v>
                </c:pt>
                <c:pt idx="351">
                  <c:v>2.9852960508988245E-2</c:v>
                </c:pt>
                <c:pt idx="352">
                  <c:v>-1.6949556824151654E-2</c:v>
                </c:pt>
                <c:pt idx="353">
                  <c:v>4.2643984092980737E-3</c:v>
                </c:pt>
                <c:pt idx="354">
                  <c:v>4.2462905074878597E-3</c:v>
                </c:pt>
                <c:pt idx="355">
                  <c:v>4.2283357387137496E-3</c:v>
                </c:pt>
                <c:pt idx="356">
                  <c:v>-8.4746262462015304E-3</c:v>
                </c:pt>
                <c:pt idx="357">
                  <c:v>4.2462905074878597E-3</c:v>
                </c:pt>
                <c:pt idx="358">
                  <c:v>-2.141409260162256E-2</c:v>
                </c:pt>
                <c:pt idx="359">
                  <c:v>-2.1882709263145842E-2</c:v>
                </c:pt>
                <c:pt idx="360">
                  <c:v>4.4150178048441031E-3</c:v>
                </c:pt>
                <c:pt idx="361">
                  <c:v>1.746769145830173E-2</c:v>
                </c:pt>
                <c:pt idx="362">
                  <c:v>-2.1882709263145842E-2</c:v>
                </c:pt>
                <c:pt idx="363">
                  <c:v>4.4150178048441031E-3</c:v>
                </c:pt>
                <c:pt idx="364">
                  <c:v>1.3129290250066808E-2</c:v>
                </c:pt>
                <c:pt idx="365">
                  <c:v>0</c:v>
                </c:pt>
                <c:pt idx="366">
                  <c:v>-4.3573049751831515E-3</c:v>
                </c:pt>
                <c:pt idx="367">
                  <c:v>8.6957061834180924E-3</c:v>
                </c:pt>
                <c:pt idx="368">
                  <c:v>4.31966075751838E-3</c:v>
                </c:pt>
                <c:pt idx="369">
                  <c:v>-1.3015366940936418E-2</c:v>
                </c:pt>
                <c:pt idx="370">
                  <c:v>1.3015366940936341E-2</c:v>
                </c:pt>
                <c:pt idx="371">
                  <c:v>1.2848141336616407E-2</c:v>
                </c:pt>
                <c:pt idx="372">
                  <c:v>-4.2643984092980182E-3</c:v>
                </c:pt>
                <c:pt idx="373">
                  <c:v>8.5106889167859898E-3</c:v>
                </c:pt>
                <c:pt idx="374">
                  <c:v>1.68071168516917E-2</c:v>
                </c:pt>
                <c:pt idx="375">
                  <c:v>1.6529300534543722E-2</c:v>
                </c:pt>
                <c:pt idx="376">
                  <c:v>0</c:v>
                </c:pt>
                <c:pt idx="377">
                  <c:v>4.0899849045862727E-3</c:v>
                </c:pt>
                <c:pt idx="378">
                  <c:v>1.2170534596226081E-2</c:v>
                </c:pt>
                <c:pt idx="379">
                  <c:v>0</c:v>
                </c:pt>
                <c:pt idx="380">
                  <c:v>8.0321710282320481E-3</c:v>
                </c:pt>
                <c:pt idx="381">
                  <c:v>-4.4899882328618421E-3</c:v>
                </c:pt>
                <c:pt idx="382">
                  <c:v>-8.3682496705165792E-3</c:v>
                </c:pt>
                <c:pt idx="383">
                  <c:v>8.3682496705165792E-3</c:v>
                </c:pt>
                <c:pt idx="384">
                  <c:v>1.6529301951210506E-2</c:v>
                </c:pt>
                <c:pt idx="385">
                  <c:v>0</c:v>
                </c:pt>
                <c:pt idx="386">
                  <c:v>1.2220111334775397E-2</c:v>
                </c:pt>
                <c:pt idx="387">
                  <c:v>1.6064602503806841E-2</c:v>
                </c:pt>
                <c:pt idx="388">
                  <c:v>3.1375122567753835E-2</c:v>
                </c:pt>
                <c:pt idx="389">
                  <c:v>0</c:v>
                </c:pt>
                <c:pt idx="390">
                  <c:v>-1.1650617219975139E-2</c:v>
                </c:pt>
                <c:pt idx="391">
                  <c:v>-7.8431774610260054E-3</c:v>
                </c:pt>
                <c:pt idx="392">
                  <c:v>0</c:v>
                </c:pt>
                <c:pt idx="393">
                  <c:v>-7.9051795071132611E-3</c:v>
                </c:pt>
                <c:pt idx="394">
                  <c:v>-3.9761483796392945E-3</c:v>
                </c:pt>
                <c:pt idx="395">
                  <c:v>3.9761483796394168E-3</c:v>
                </c:pt>
                <c:pt idx="396">
                  <c:v>-7.9681696491768449E-3</c:v>
                </c:pt>
                <c:pt idx="397">
                  <c:v>1.1928570865273812E-2</c:v>
                </c:pt>
                <c:pt idx="398">
                  <c:v>7.8740564309058656E-3</c:v>
                </c:pt>
                <c:pt idx="399">
                  <c:v>0</c:v>
                </c:pt>
                <c:pt idx="400">
                  <c:v>3.9138993211363148E-3</c:v>
                </c:pt>
                <c:pt idx="401">
                  <c:v>3.8986404156573229E-3</c:v>
                </c:pt>
                <c:pt idx="402">
                  <c:v>0</c:v>
                </c:pt>
                <c:pt idx="403">
                  <c:v>-3.8986404156571976E-3</c:v>
                </c:pt>
                <c:pt idx="404">
                  <c:v>3.8986404156573229E-3</c:v>
                </c:pt>
                <c:pt idx="405">
                  <c:v>0</c:v>
                </c:pt>
                <c:pt idx="406">
                  <c:v>0</c:v>
                </c:pt>
                <c:pt idx="407">
                  <c:v>-3.8986404156571976E-3</c:v>
                </c:pt>
                <c:pt idx="408">
                  <c:v>1.1650617219975054E-2</c:v>
                </c:pt>
                <c:pt idx="409">
                  <c:v>-1.9493794681001129E-2</c:v>
                </c:pt>
                <c:pt idx="410">
                  <c:v>-2.7945930390559336E-2</c:v>
                </c:pt>
                <c:pt idx="411">
                  <c:v>-4.056800695614318E-3</c:v>
                </c:pt>
                <c:pt idx="412">
                  <c:v>8.0972102326193028E-3</c:v>
                </c:pt>
                <c:pt idx="413">
                  <c:v>0</c:v>
                </c:pt>
                <c:pt idx="414">
                  <c:v>-4.0404095370050862E-3</c:v>
                </c:pt>
                <c:pt idx="415">
                  <c:v>8.0645598367304946E-3</c:v>
                </c:pt>
                <c:pt idx="416">
                  <c:v>8.0000426670763704E-3</c:v>
                </c:pt>
                <c:pt idx="417">
                  <c:v>1.9724505347778573E-2</c:v>
                </c:pt>
                <c:pt idx="418">
                  <c:v>0</c:v>
                </c:pt>
                <c:pt idx="419">
                  <c:v>-7.8431774610260054E-3</c:v>
                </c:pt>
                <c:pt idx="420">
                  <c:v>0</c:v>
                </c:pt>
                <c:pt idx="421">
                  <c:v>-1.9881370553828933E-2</c:v>
                </c:pt>
                <c:pt idx="422">
                  <c:v>1.5936592262812597E-2</c:v>
                </c:pt>
                <c:pt idx="423">
                  <c:v>-3.9604012160970167E-3</c:v>
                </c:pt>
                <c:pt idx="424">
                  <c:v>-3.9761483796392945E-3</c:v>
                </c:pt>
                <c:pt idx="425">
                  <c:v>3.9761483796394168E-3</c:v>
                </c:pt>
                <c:pt idx="426">
                  <c:v>3.9604012160969143E-3</c:v>
                </c:pt>
                <c:pt idx="427">
                  <c:v>1.5686596167699473E-2</c:v>
                </c:pt>
                <c:pt idx="428">
                  <c:v>-3.8986404156571976E-3</c:v>
                </c:pt>
                <c:pt idx="429">
                  <c:v>-1.178795575204224E-2</c:v>
                </c:pt>
                <c:pt idx="430">
                  <c:v>7.8740564309058656E-3</c:v>
                </c:pt>
                <c:pt idx="431">
                  <c:v>-3.5932009226063329E-2</c:v>
                </c:pt>
                <c:pt idx="432">
                  <c:v>0</c:v>
                </c:pt>
                <c:pt idx="433">
                  <c:v>-3.3060862260888176E-2</c:v>
                </c:pt>
                <c:pt idx="434">
                  <c:v>8.3682496705165792E-3</c:v>
                </c:pt>
                <c:pt idx="435">
                  <c:v>-1.2578782206860185E-2</c:v>
                </c:pt>
                <c:pt idx="436">
                  <c:v>-1.2739025777429826E-2</c:v>
                </c:pt>
                <c:pt idx="437">
                  <c:v>2.947581813295368E-2</c:v>
                </c:pt>
                <c:pt idx="438">
                  <c:v>8.2645098498934314E-3</c:v>
                </c:pt>
                <c:pt idx="439">
                  <c:v>-4.1237171838621519E-3</c:v>
                </c:pt>
                <c:pt idx="440">
                  <c:v>4.1237171838621562E-3</c:v>
                </c:pt>
                <c:pt idx="441">
                  <c:v>0</c:v>
                </c:pt>
                <c:pt idx="442">
                  <c:v>-1.6597891409037828E-2</c:v>
                </c:pt>
                <c:pt idx="443">
                  <c:v>0</c:v>
                </c:pt>
                <c:pt idx="444">
                  <c:v>8.3333815591444607E-3</c:v>
                </c:pt>
                <c:pt idx="445">
                  <c:v>-4.1580101486637881E-3</c:v>
                </c:pt>
                <c:pt idx="446">
                  <c:v>4.158010148663677E-3</c:v>
                </c:pt>
                <c:pt idx="447">
                  <c:v>-4.1580101486637881E-3</c:v>
                </c:pt>
                <c:pt idx="448">
                  <c:v>1.6529301951210506E-2</c:v>
                </c:pt>
                <c:pt idx="449">
                  <c:v>1.6260520871780326E-2</c:v>
                </c:pt>
                <c:pt idx="450">
                  <c:v>4.0241502997253268E-3</c:v>
                </c:pt>
                <c:pt idx="451">
                  <c:v>-4.0241502997253797E-3</c:v>
                </c:pt>
                <c:pt idx="452">
                  <c:v>1.600034134644112E-2</c:v>
                </c:pt>
                <c:pt idx="453">
                  <c:v>0</c:v>
                </c:pt>
                <c:pt idx="454">
                  <c:v>-3.9761483796392945E-3</c:v>
                </c:pt>
                <c:pt idx="455">
                  <c:v>0</c:v>
                </c:pt>
                <c:pt idx="456">
                  <c:v>7.9365495957363415E-3</c:v>
                </c:pt>
                <c:pt idx="457">
                  <c:v>0</c:v>
                </c:pt>
                <c:pt idx="458">
                  <c:v>7.8740564309058656E-3</c:v>
                </c:pt>
                <c:pt idx="459">
                  <c:v>0</c:v>
                </c:pt>
                <c:pt idx="460">
                  <c:v>0</c:v>
                </c:pt>
                <c:pt idx="461">
                  <c:v>-7.874056430905883E-3</c:v>
                </c:pt>
                <c:pt idx="462">
                  <c:v>-3.9604012160970167E-3</c:v>
                </c:pt>
                <c:pt idx="463">
                  <c:v>7.9051795071132473E-3</c:v>
                </c:pt>
                <c:pt idx="464">
                  <c:v>-3.9447782910162288E-3</c:v>
                </c:pt>
                <c:pt idx="465">
                  <c:v>3.4955015033576634E-2</c:v>
                </c:pt>
                <c:pt idx="466">
                  <c:v>-7.6628727455691371E-3</c:v>
                </c:pt>
                <c:pt idx="467">
                  <c:v>-7.7220460939102778E-3</c:v>
                </c:pt>
                <c:pt idx="468">
                  <c:v>-1.1696039763191298E-2</c:v>
                </c:pt>
                <c:pt idx="469">
                  <c:v>7.8125397367936247E-3</c:v>
                </c:pt>
                <c:pt idx="470">
                  <c:v>1.5444322427473775E-2</c:v>
                </c:pt>
                <c:pt idx="471">
                  <c:v>-2.3256862164267349E-2</c:v>
                </c:pt>
                <c:pt idx="472">
                  <c:v>1.9418085857101516E-2</c:v>
                </c:pt>
                <c:pt idx="473">
                  <c:v>0</c:v>
                </c:pt>
                <c:pt idx="474">
                  <c:v>-7.7220460939102778E-3</c:v>
                </c:pt>
                <c:pt idx="475">
                  <c:v>7.7220460939103185E-3</c:v>
                </c:pt>
                <c:pt idx="476">
                  <c:v>-3.8535693159900777E-3</c:v>
                </c:pt>
                <c:pt idx="477">
                  <c:v>7.6923456231558652E-3</c:v>
                </c:pt>
                <c:pt idx="478">
                  <c:v>3.8240964384032546E-3</c:v>
                </c:pt>
                <c:pt idx="479">
                  <c:v>-7.6628727455691371E-3</c:v>
                </c:pt>
                <c:pt idx="480">
                  <c:v>-7.7220460939102778E-3</c:v>
                </c:pt>
                <c:pt idx="481">
                  <c:v>3.8684767779203319E-3</c:v>
                </c:pt>
                <c:pt idx="482">
                  <c:v>-3.8684767779202061E-3</c:v>
                </c:pt>
                <c:pt idx="483">
                  <c:v>0</c:v>
                </c:pt>
                <c:pt idx="484">
                  <c:v>3.8684767779203319E-3</c:v>
                </c:pt>
                <c:pt idx="485">
                  <c:v>-3.8684767779202061E-3</c:v>
                </c:pt>
                <c:pt idx="486">
                  <c:v>-3.883500026397633E-3</c:v>
                </c:pt>
                <c:pt idx="487">
                  <c:v>7.7519768043179237E-3</c:v>
                </c:pt>
                <c:pt idx="488">
                  <c:v>3.8535693159899723E-3</c:v>
                </c:pt>
                <c:pt idx="489">
                  <c:v>-3.8535693159900777E-3</c:v>
                </c:pt>
                <c:pt idx="490">
                  <c:v>3.8535693159899723E-3</c:v>
                </c:pt>
                <c:pt idx="491">
                  <c:v>-3.8535693159900777E-3</c:v>
                </c:pt>
                <c:pt idx="492">
                  <c:v>1.9121041446778377E-2</c:v>
                </c:pt>
                <c:pt idx="493">
                  <c:v>1.1299555253933466E-2</c:v>
                </c:pt>
                <c:pt idx="494">
                  <c:v>0</c:v>
                </c:pt>
                <c:pt idx="495">
                  <c:v>-3.7523496185503527E-3</c:v>
                </c:pt>
                <c:pt idx="496">
                  <c:v>0</c:v>
                </c:pt>
                <c:pt idx="497">
                  <c:v>1.1215070820140003E-2</c:v>
                </c:pt>
                <c:pt idx="498">
                  <c:v>0</c:v>
                </c:pt>
                <c:pt idx="499">
                  <c:v>7.4074412778618176E-3</c:v>
                </c:pt>
                <c:pt idx="500">
                  <c:v>-1.4870162479451506E-2</c:v>
                </c:pt>
                <c:pt idx="501">
                  <c:v>0</c:v>
                </c:pt>
                <c:pt idx="502">
                  <c:v>-7.5188324140273398E-3</c:v>
                </c:pt>
                <c:pt idx="503">
                  <c:v>0</c:v>
                </c:pt>
                <c:pt idx="504">
                  <c:v>-7.5757938084576558E-3</c:v>
                </c:pt>
                <c:pt idx="505">
                  <c:v>1.8832948333092178E-2</c:v>
                </c:pt>
                <c:pt idx="506">
                  <c:v>-3.7383221106072153E-3</c:v>
                </c:pt>
                <c:pt idx="507">
                  <c:v>0</c:v>
                </c:pt>
                <c:pt idx="508">
                  <c:v>7.4627212015895943E-3</c:v>
                </c:pt>
                <c:pt idx="509">
                  <c:v>2.2059718064732257E-2</c:v>
                </c:pt>
                <c:pt idx="510">
                  <c:v>3.6297680505787311E-3</c:v>
                </c:pt>
                <c:pt idx="511">
                  <c:v>-7.2727593290799206E-3</c:v>
                </c:pt>
                <c:pt idx="512">
                  <c:v>0</c:v>
                </c:pt>
                <c:pt idx="513">
                  <c:v>7.2727593290798781E-3</c:v>
                </c:pt>
                <c:pt idx="514">
                  <c:v>1.4388737452099452E-2</c:v>
                </c:pt>
                <c:pt idx="515">
                  <c:v>-3.577821347884078E-3</c:v>
                </c:pt>
                <c:pt idx="516">
                  <c:v>1.7762456339840468E-2</c:v>
                </c:pt>
                <c:pt idx="517">
                  <c:v>1.398624197473987E-2</c:v>
                </c:pt>
                <c:pt idx="5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4-421C-B16B-5F387A8C7A6B}"/>
            </c:ext>
          </c:extLst>
        </c:ser>
        <c:ser>
          <c:idx val="2"/>
          <c:order val="2"/>
          <c:tx>
            <c:strRef>
              <c:f>'作業一 效率前緣'!$D$1</c:f>
              <c:strCache>
                <c:ptCount val="1"/>
                <c:pt idx="0">
                  <c:v>r2006</c:v>
                </c:pt>
              </c:strCache>
            </c:strRef>
          </c:tx>
          <c:spPr>
            <a:ln w="127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'作業一 效率前緣'!$A$2:$A$520</c:f>
              <c:numCache>
                <c:formatCode>m/d/yy</c:formatCode>
                <c:ptCount val="519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</c:numCache>
            </c:numRef>
          </c:cat>
          <c:val>
            <c:numRef>
              <c:f>'作業一 效率前緣'!$D$2:$D$520</c:f>
              <c:numCache>
                <c:formatCode>0.0000%</c:formatCode>
                <c:ptCount val="519"/>
                <c:pt idx="0">
                  <c:v>2.1419848594937653E-2</c:v>
                </c:pt>
                <c:pt idx="1">
                  <c:v>-2.5487658131363267E-2</c:v>
                </c:pt>
                <c:pt idx="2">
                  <c:v>-5.4496146169944635E-3</c:v>
                </c:pt>
                <c:pt idx="3">
                  <c:v>1.0869691829283105E-2</c:v>
                </c:pt>
                <c:pt idx="4">
                  <c:v>0</c:v>
                </c:pt>
                <c:pt idx="5">
                  <c:v>-2.4625073439251747E-2</c:v>
                </c:pt>
                <c:pt idx="6">
                  <c:v>-2.6668258117573718E-2</c:v>
                </c:pt>
                <c:pt idx="7">
                  <c:v>1.2721023911490372E-2</c:v>
                </c:pt>
                <c:pt idx="8">
                  <c:v>-2.9938046163549829E-2</c:v>
                </c:pt>
                <c:pt idx="9">
                  <c:v>-1.6047034751769679E-2</c:v>
                </c:pt>
                <c:pt idx="10">
                  <c:v>-1.7804636787434058E-2</c:v>
                </c:pt>
                <c:pt idx="11">
                  <c:v>-3.6589473098971627E-2</c:v>
                </c:pt>
                <c:pt idx="12">
                  <c:v>-1.5540047144106963E-3</c:v>
                </c:pt>
                <c:pt idx="13">
                  <c:v>3.0630301058457099E-2</c:v>
                </c:pt>
                <c:pt idx="14">
                  <c:v>6.0150464271726658E-3</c:v>
                </c:pt>
                <c:pt idx="15">
                  <c:v>0</c:v>
                </c:pt>
                <c:pt idx="16">
                  <c:v>-1.5106034555761341E-2</c:v>
                </c:pt>
                <c:pt idx="17">
                  <c:v>-2.3095736334074374E-2</c:v>
                </c:pt>
                <c:pt idx="18">
                  <c:v>-2.2048156831065573E-2</c:v>
                </c:pt>
                <c:pt idx="19">
                  <c:v>1.5798124970156466E-2</c:v>
                </c:pt>
                <c:pt idx="20">
                  <c:v>3.1298987847900349E-3</c:v>
                </c:pt>
                <c:pt idx="21">
                  <c:v>-1.09977534157024E-2</c:v>
                </c:pt>
                <c:pt idx="22">
                  <c:v>1.7228314610438295E-2</c:v>
                </c:pt>
                <c:pt idx="23">
                  <c:v>3.100783347152141E-3</c:v>
                </c:pt>
                <c:pt idx="24">
                  <c:v>2.7482654815768996E-2</c:v>
                </c:pt>
                <c:pt idx="25">
                  <c:v>3.9857706475254245E-2</c:v>
                </c:pt>
                <c:pt idx="26">
                  <c:v>-1.8992550271306006E-2</c:v>
                </c:pt>
                <c:pt idx="27">
                  <c:v>3.4786082131856362E-2</c:v>
                </c:pt>
                <c:pt idx="28">
                  <c:v>2.3927959748277168E-2</c:v>
                </c:pt>
                <c:pt idx="29">
                  <c:v>-1.6830703871301866E-2</c:v>
                </c:pt>
                <c:pt idx="30">
                  <c:v>1.683070387130187E-2</c:v>
                </c:pt>
                <c:pt idx="31">
                  <c:v>2.777784630270258E-3</c:v>
                </c:pt>
                <c:pt idx="32">
                  <c:v>-2.7777846302702467E-3</c:v>
                </c:pt>
                <c:pt idx="33">
                  <c:v>3.6864272661656795E-2</c:v>
                </c:pt>
                <c:pt idx="34">
                  <c:v>2.6456598942747597E-2</c:v>
                </c:pt>
                <c:pt idx="35">
                  <c:v>-2.6144553563766534E-3</c:v>
                </c:pt>
                <c:pt idx="36">
                  <c:v>1.3004090904124653E-2</c:v>
                </c:pt>
                <c:pt idx="37">
                  <c:v>1.9194465161257449E-2</c:v>
                </c:pt>
                <c:pt idx="38">
                  <c:v>1.2666269154929144E-3</c:v>
                </c:pt>
                <c:pt idx="39">
                  <c:v>1.1328003977836421E-2</c:v>
                </c:pt>
                <c:pt idx="40">
                  <c:v>-1.7677243216601763E-2</c:v>
                </c:pt>
                <c:pt idx="41">
                  <c:v>-1.2820694706439864E-2</c:v>
                </c:pt>
                <c:pt idx="42">
                  <c:v>-1.5605009331394212E-2</c:v>
                </c:pt>
                <c:pt idx="43">
                  <c:v>-3.9396052831727375E-3</c:v>
                </c:pt>
                <c:pt idx="44">
                  <c:v>2.8536342212438604E-2</c:v>
                </c:pt>
                <c:pt idx="45">
                  <c:v>2.6499987528143275E-2</c:v>
                </c:pt>
                <c:pt idx="46">
                  <c:v>-3.7429930372403397E-3</c:v>
                </c:pt>
                <c:pt idx="47">
                  <c:v>3.6813941640787724E-2</c:v>
                </c:pt>
                <c:pt idx="48">
                  <c:v>-4.3083549176395709E-2</c:v>
                </c:pt>
                <c:pt idx="49">
                  <c:v>-3.7807296714288119E-3</c:v>
                </c:pt>
                <c:pt idx="50">
                  <c:v>9.3931766509575951E-2</c:v>
                </c:pt>
                <c:pt idx="51">
                  <c:v>6.872892052681631E-3</c:v>
                </c:pt>
                <c:pt idx="52">
                  <c:v>2.9248452766747708E-2</c:v>
                </c:pt>
                <c:pt idx="53">
                  <c:v>-1.2270054993609709E-2</c:v>
                </c:pt>
                <c:pt idx="54">
                  <c:v>1.1216620482966853E-3</c:v>
                </c:pt>
                <c:pt idx="55">
                  <c:v>5.5600135493009309E-2</c:v>
                </c:pt>
                <c:pt idx="56">
                  <c:v>6.2681009734797968E-2</c:v>
                </c:pt>
                <c:pt idx="57">
                  <c:v>-3.8583386429230489E-2</c:v>
                </c:pt>
                <c:pt idx="58">
                  <c:v>7.7650887194060186E-2</c:v>
                </c:pt>
                <c:pt idx="59">
                  <c:v>-2.5219591555829222E-2</c:v>
                </c:pt>
                <c:pt idx="60">
                  <c:v>1.1718892573358263E-2</c:v>
                </c:pt>
                <c:pt idx="61">
                  <c:v>1.541457864966041E-2</c:v>
                </c:pt>
                <c:pt idx="62">
                  <c:v>5.3966629231181756E-2</c:v>
                </c:pt>
                <c:pt idx="63">
                  <c:v>6.9958549897549238E-2</c:v>
                </c:pt>
                <c:pt idx="64">
                  <c:v>-1.5319464995430125E-2</c:v>
                </c:pt>
                <c:pt idx="65">
                  <c:v>1.0239004539865962E-2</c:v>
                </c:pt>
                <c:pt idx="66">
                  <c:v>1.0135228986822602E-2</c:v>
                </c:pt>
                <c:pt idx="67">
                  <c:v>-3.367001363894684E-3</c:v>
                </c:pt>
                <c:pt idx="68">
                  <c:v>4.4525103734062418E-2</c:v>
                </c:pt>
                <c:pt idx="69">
                  <c:v>-2.1190703091399529E-2</c:v>
                </c:pt>
                <c:pt idx="70">
                  <c:v>-3.6916965677006301E-2</c:v>
                </c:pt>
                <c:pt idx="71">
                  <c:v>1.1894797866979782E-2</c:v>
                </c:pt>
                <c:pt idx="72">
                  <c:v>-2.047854570514402E-2</c:v>
                </c:pt>
                <c:pt idx="73">
                  <c:v>-8.0761334836530335E-2</c:v>
                </c:pt>
                <c:pt idx="74">
                  <c:v>1.2999265472701292E-2</c:v>
                </c:pt>
                <c:pt idx="75">
                  <c:v>3.4454928960541809E-2</c:v>
                </c:pt>
                <c:pt idx="76">
                  <c:v>2.6386684883904693E-2</c:v>
                </c:pt>
                <c:pt idx="77">
                  <c:v>3.0771680520710533E-2</c:v>
                </c:pt>
                <c:pt idx="78">
                  <c:v>-6.7911164217539219E-2</c:v>
                </c:pt>
                <c:pt idx="79">
                  <c:v>-8.2598584564574196E-2</c:v>
                </c:pt>
                <c:pt idx="80">
                  <c:v>-4.1964127360144751E-2</c:v>
                </c:pt>
                <c:pt idx="81">
                  <c:v>-4.0609519423791804E-2</c:v>
                </c:pt>
                <c:pt idx="82">
                  <c:v>-9.4672728109382737E-2</c:v>
                </c:pt>
                <c:pt idx="83">
                  <c:v>9.4672728109382695E-2</c:v>
                </c:pt>
                <c:pt idx="84">
                  <c:v>8.8427319714092317E-2</c:v>
                </c:pt>
                <c:pt idx="85">
                  <c:v>-9.1620459071141816E-2</c:v>
                </c:pt>
                <c:pt idx="86">
                  <c:v>2.1097838567975976E-2</c:v>
                </c:pt>
                <c:pt idx="87">
                  <c:v>-2.2164564460646883E-2</c:v>
                </c:pt>
                <c:pt idx="88">
                  <c:v>-1.5053945273757903E-2</c:v>
                </c:pt>
                <c:pt idx="89">
                  <c:v>1.8250601254040811E-2</c:v>
                </c:pt>
                <c:pt idx="90">
                  <c:v>-2.3682498495132834E-2</c:v>
                </c:pt>
                <c:pt idx="91">
                  <c:v>4.3693663836349914E-2</c:v>
                </c:pt>
                <c:pt idx="92">
                  <c:v>8.3074218558820741E-3</c:v>
                </c:pt>
                <c:pt idx="93">
                  <c:v>4.1279803732001867E-3</c:v>
                </c:pt>
                <c:pt idx="94">
                  <c:v>6.6724596830483679E-2</c:v>
                </c:pt>
                <c:pt idx="95">
                  <c:v>1.1494387466473056E-2</c:v>
                </c:pt>
                <c:pt idx="96">
                  <c:v>-1.5355403165446169E-2</c:v>
                </c:pt>
                <c:pt idx="97">
                  <c:v>-4.5507293205674364E-2</c:v>
                </c:pt>
                <c:pt idx="98">
                  <c:v>4.0403085819951147E-3</c:v>
                </c:pt>
                <c:pt idx="99">
                  <c:v>-2.8631727814534273E-2</c:v>
                </c:pt>
                <c:pt idx="100">
                  <c:v>-8.333382431555271E-3</c:v>
                </c:pt>
                <c:pt idx="101">
                  <c:v>1.2474182449872367E-2</c:v>
                </c:pt>
                <c:pt idx="102">
                  <c:v>1.7409516456237041E-2</c:v>
                </c:pt>
                <c:pt idx="103">
                  <c:v>-1.5345528581981927E-2</c:v>
                </c:pt>
                <c:pt idx="104">
                  <c:v>-8.2816355364821095E-3</c:v>
                </c:pt>
                <c:pt idx="105">
                  <c:v>-3.1234232784693719E-3</c:v>
                </c:pt>
                <c:pt idx="106">
                  <c:v>-3.0706459363021191E-2</c:v>
                </c:pt>
                <c:pt idx="107">
                  <c:v>5.2368022715033109E-2</c:v>
                </c:pt>
                <c:pt idx="108">
                  <c:v>-3.4253568244072524E-2</c:v>
                </c:pt>
                <c:pt idx="109">
                  <c:v>1.2592004892060464E-2</c:v>
                </c:pt>
                <c:pt idx="110">
                  <c:v>-2.6414613914990843E-2</c:v>
                </c:pt>
                <c:pt idx="111">
                  <c:v>5.4179957348291834E-2</c:v>
                </c:pt>
                <c:pt idx="112">
                  <c:v>1.4098841913780812E-2</c:v>
                </c:pt>
                <c:pt idx="113">
                  <c:v>4.8790201178956966E-2</c:v>
                </c:pt>
                <c:pt idx="114">
                  <c:v>-3.2916849279359638E-2</c:v>
                </c:pt>
                <c:pt idx="115">
                  <c:v>2.52686145279317E-2</c:v>
                </c:pt>
                <c:pt idx="116">
                  <c:v>9.5135665288404919E-2</c:v>
                </c:pt>
                <c:pt idx="117">
                  <c:v>-2.4736181664957748E-2</c:v>
                </c:pt>
                <c:pt idx="118">
                  <c:v>-5.1387482362678046E-2</c:v>
                </c:pt>
                <c:pt idx="119">
                  <c:v>3.1513285001030247E-2</c:v>
                </c:pt>
                <c:pt idx="120">
                  <c:v>-3.339830310120049E-2</c:v>
                </c:pt>
                <c:pt idx="121">
                  <c:v>0</c:v>
                </c:pt>
                <c:pt idx="122">
                  <c:v>-6.8319195837588539E-2</c:v>
                </c:pt>
                <c:pt idx="123">
                  <c:v>-9.1325406849472671E-3</c:v>
                </c:pt>
                <c:pt idx="124">
                  <c:v>2.9133122829160429E-2</c:v>
                </c:pt>
                <c:pt idx="125">
                  <c:v>-2.0000582144213127E-2</c:v>
                </c:pt>
                <c:pt idx="126">
                  <c:v>1.0050246249460581E-2</c:v>
                </c:pt>
                <c:pt idx="127">
                  <c:v>-2.1223607680634818E-2</c:v>
                </c:pt>
                <c:pt idx="128">
                  <c:v>-1.5440306744067774E-2</c:v>
                </c:pt>
                <c:pt idx="129">
                  <c:v>-1.8848745248472524E-2</c:v>
                </c:pt>
                <c:pt idx="130">
                  <c:v>2.9168758790247717E-2</c:v>
                </c:pt>
                <c:pt idx="131">
                  <c:v>-1.6563541325007626E-2</c:v>
                </c:pt>
                <c:pt idx="132">
                  <c:v>-2.4301321387119903E-2</c:v>
                </c:pt>
                <c:pt idx="133">
                  <c:v>2.136756926473199E-3</c:v>
                </c:pt>
                <c:pt idx="134">
                  <c:v>2.007470981232419E-2</c:v>
                </c:pt>
                <c:pt idx="135">
                  <c:v>-2.5425129828269645E-2</c:v>
                </c:pt>
                <c:pt idx="136">
                  <c:v>2.228205858387516E-2</c:v>
                </c:pt>
                <c:pt idx="137">
                  <c:v>-1.6931638567929536E-2</c:v>
                </c:pt>
                <c:pt idx="138">
                  <c:v>1.0667258926708196E-3</c:v>
                </c:pt>
                <c:pt idx="139">
                  <c:v>-2.8109980861718026E-2</c:v>
                </c:pt>
                <c:pt idx="140">
                  <c:v>0</c:v>
                </c:pt>
                <c:pt idx="141">
                  <c:v>2.5975504486931499E-2</c:v>
                </c:pt>
                <c:pt idx="142">
                  <c:v>-1.7241823240526238E-2</c:v>
                </c:pt>
                <c:pt idx="143">
                  <c:v>-8.7336812464052106E-3</c:v>
                </c:pt>
                <c:pt idx="144">
                  <c:v>2.1692834953101554E-2</c:v>
                </c:pt>
                <c:pt idx="145">
                  <c:v>-1.8408695199137098E-2</c:v>
                </c:pt>
                <c:pt idx="146">
                  <c:v>-3.7866476740952427E-2</c:v>
                </c:pt>
                <c:pt idx="147">
                  <c:v>0</c:v>
                </c:pt>
                <c:pt idx="148">
                  <c:v>3.3993821588563056E-3</c:v>
                </c:pt>
                <c:pt idx="149">
                  <c:v>-3.8044895553812082E-2</c:v>
                </c:pt>
                <c:pt idx="150">
                  <c:v>-2.8607469897276864E-2</c:v>
                </c:pt>
                <c:pt idx="151">
                  <c:v>2.1531955823248169E-2</c:v>
                </c:pt>
                <c:pt idx="152">
                  <c:v>9.4229215288184707E-3</c:v>
                </c:pt>
                <c:pt idx="153">
                  <c:v>7.0093872209187665E-3</c:v>
                </c:pt>
                <c:pt idx="154">
                  <c:v>5.8037952546711258E-3</c:v>
                </c:pt>
                <c:pt idx="155">
                  <c:v>9.2166568123655014E-3</c:v>
                </c:pt>
                <c:pt idx="156">
                  <c:v>0</c:v>
                </c:pt>
                <c:pt idx="157">
                  <c:v>2.0432061366944053E-2</c:v>
                </c:pt>
                <c:pt idx="158">
                  <c:v>-2.0432061366944001E-2</c:v>
                </c:pt>
                <c:pt idx="159">
                  <c:v>-4.0965319105438956E-2</c:v>
                </c:pt>
                <c:pt idx="160">
                  <c:v>-4.79037274083015E-3</c:v>
                </c:pt>
                <c:pt idx="161">
                  <c:v>3.5949131529349593E-3</c:v>
                </c:pt>
                <c:pt idx="162">
                  <c:v>3.5820839448619515E-3</c:v>
                </c:pt>
                <c:pt idx="163">
                  <c:v>-2.9022548663212664E-2</c:v>
                </c:pt>
                <c:pt idx="164">
                  <c:v>2.5440464718350639E-2</c:v>
                </c:pt>
                <c:pt idx="165">
                  <c:v>1.0708017876560521E-2</c:v>
                </c:pt>
                <c:pt idx="166">
                  <c:v>3.4887290897651232E-2</c:v>
                </c:pt>
                <c:pt idx="167">
                  <c:v>1.1421454369622719E-3</c:v>
                </c:pt>
                <c:pt idx="168">
                  <c:v>-8.0229189004488895E-3</c:v>
                </c:pt>
                <c:pt idx="169">
                  <c:v>-2.3041526466556933E-3</c:v>
                </c:pt>
                <c:pt idx="170">
                  <c:v>-1.276860822215208E-2</c:v>
                </c:pt>
                <c:pt idx="171">
                  <c:v>-6.142808059930327E-2</c:v>
                </c:pt>
                <c:pt idx="172">
                  <c:v>4.9566485287488964E-3</c:v>
                </c:pt>
                <c:pt idx="173">
                  <c:v>1.4724202219151787E-2</c:v>
                </c:pt>
                <c:pt idx="174">
                  <c:v>-1.2187713637024679E-3</c:v>
                </c:pt>
                <c:pt idx="175">
                  <c:v>6.079040629227709E-3</c:v>
                </c:pt>
                <c:pt idx="176">
                  <c:v>-1.8349138668196655E-2</c:v>
                </c:pt>
                <c:pt idx="177">
                  <c:v>1.4706157170717271E-2</c:v>
                </c:pt>
                <c:pt idx="178">
                  <c:v>-2.2141148991568518E-2</c:v>
                </c:pt>
                <c:pt idx="179">
                  <c:v>-4.4508329322217433E-2</c:v>
                </c:pt>
                <c:pt idx="180">
                  <c:v>2.1865828399429358E-2</c:v>
                </c:pt>
                <c:pt idx="181">
                  <c:v>-5.1020440791537955E-3</c:v>
                </c:pt>
                <c:pt idx="182">
                  <c:v>0</c:v>
                </c:pt>
                <c:pt idx="183">
                  <c:v>-2.5608255190283599E-3</c:v>
                </c:pt>
                <c:pt idx="184">
                  <c:v>-2.5975516693410174E-2</c:v>
                </c:pt>
                <c:pt idx="185">
                  <c:v>-1.5915395433959079E-2</c:v>
                </c:pt>
                <c:pt idx="186">
                  <c:v>2.3779216369232799E-2</c:v>
                </c:pt>
                <c:pt idx="187">
                  <c:v>1.0389635547747991E-2</c:v>
                </c:pt>
                <c:pt idx="188">
                  <c:v>1.7926231867124016E-2</c:v>
                </c:pt>
                <c:pt idx="189">
                  <c:v>3.7998848106970897E-3</c:v>
                </c:pt>
                <c:pt idx="190">
                  <c:v>-7.6142638398360857E-3</c:v>
                </c:pt>
                <c:pt idx="191">
                  <c:v>-2.5510093433211496E-3</c:v>
                </c:pt>
                <c:pt idx="192">
                  <c:v>-1.5444333281666188E-2</c:v>
                </c:pt>
                <c:pt idx="193">
                  <c:v>1.7995342624987289E-2</c:v>
                </c:pt>
                <c:pt idx="194">
                  <c:v>3.8143790291389683E-3</c:v>
                </c:pt>
                <c:pt idx="195">
                  <c:v>2.5348602096265153E-3</c:v>
                </c:pt>
                <c:pt idx="196">
                  <c:v>1.0075653391615993E-2</c:v>
                </c:pt>
                <c:pt idx="197">
                  <c:v>1.2453483516012278E-2</c:v>
                </c:pt>
                <c:pt idx="198">
                  <c:v>-7.4534640542499968E-3</c:v>
                </c:pt>
                <c:pt idx="199">
                  <c:v>-5.000019461762306E-3</c:v>
                </c:pt>
                <c:pt idx="200">
                  <c:v>1.2453483516012278E-2</c:v>
                </c:pt>
                <c:pt idx="201">
                  <c:v>1.2368607513507609E-3</c:v>
                </c:pt>
                <c:pt idx="202">
                  <c:v>-3.7151812102075412E-3</c:v>
                </c:pt>
                <c:pt idx="203">
                  <c:v>3.1748722213463344E-2</c:v>
                </c:pt>
                <c:pt idx="204">
                  <c:v>3.5992262031845248E-3</c:v>
                </c:pt>
                <c:pt idx="205">
                  <c:v>-8.4185859320547868E-3</c:v>
                </c:pt>
                <c:pt idx="206">
                  <c:v>1.2004968112665796E-2</c:v>
                </c:pt>
                <c:pt idx="207">
                  <c:v>7.1343911961846609E-3</c:v>
                </c:pt>
                <c:pt idx="208">
                  <c:v>1.1841349219615142E-3</c:v>
                </c:pt>
                <c:pt idx="209">
                  <c:v>0</c:v>
                </c:pt>
                <c:pt idx="210">
                  <c:v>7.0755140740286675E-3</c:v>
                </c:pt>
                <c:pt idx="211">
                  <c:v>-4.7114424729647756E-3</c:v>
                </c:pt>
                <c:pt idx="212">
                  <c:v>-1.1876629889729174E-2</c:v>
                </c:pt>
                <c:pt idx="213">
                  <c:v>1.4235125834917215E-2</c:v>
                </c:pt>
                <c:pt idx="214">
                  <c:v>2.3529465277767718E-3</c:v>
                </c:pt>
                <c:pt idx="215">
                  <c:v>2.4377246742744992E-2</c:v>
                </c:pt>
                <c:pt idx="216">
                  <c:v>1.2293577954915687E-7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-8.7879239969965439E-2</c:v>
                </c:pt>
                <c:pt idx="224">
                  <c:v>1.9934232010496222E-2</c:v>
                </c:pt>
                <c:pt idx="225">
                  <c:v>3.284091648558442E-3</c:v>
                </c:pt>
                <c:pt idx="226">
                  <c:v>-4.9301496333941843E-3</c:v>
                </c:pt>
                <c:pt idx="227">
                  <c:v>1.6460579848357007E-3</c:v>
                </c:pt>
                <c:pt idx="228">
                  <c:v>1.6434350318205592E-3</c:v>
                </c:pt>
                <c:pt idx="229">
                  <c:v>-1.6556669046188514E-2</c:v>
                </c:pt>
                <c:pt idx="230">
                  <c:v>9.9668265264111263E-3</c:v>
                </c:pt>
                <c:pt idx="231">
                  <c:v>3.252319170555993E-2</c:v>
                </c:pt>
                <c:pt idx="232">
                  <c:v>6.9526062648610304E-2</c:v>
                </c:pt>
                <c:pt idx="233">
                  <c:v>2.505653616921439E-2</c:v>
                </c:pt>
                <c:pt idx="234">
                  <c:v>0</c:v>
                </c:pt>
                <c:pt idx="235">
                  <c:v>-1.6141202097061283E-2</c:v>
                </c:pt>
                <c:pt idx="236">
                  <c:v>8.836567398026355E-3</c:v>
                </c:pt>
                <c:pt idx="237">
                  <c:v>4.3892244070341101E-3</c:v>
                </c:pt>
                <c:pt idx="238">
                  <c:v>-1.0271506074043028E-2</c:v>
                </c:pt>
                <c:pt idx="239">
                  <c:v>-7.4019579669323101E-3</c:v>
                </c:pt>
                <c:pt idx="240">
                  <c:v>2.9673166512798168E-3</c:v>
                </c:pt>
                <c:pt idx="241">
                  <c:v>-5.9435837071077626E-3</c:v>
                </c:pt>
                <c:pt idx="242">
                  <c:v>-1.4913947804102601E-3</c:v>
                </c:pt>
                <c:pt idx="243">
                  <c:v>-1.2012201765225194E-2</c:v>
                </c:pt>
                <c:pt idx="244">
                  <c:v>-4.5419457682661698E-3</c:v>
                </c:pt>
                <c:pt idx="245">
                  <c:v>-7.6161828132823729E-3</c:v>
                </c:pt>
                <c:pt idx="246">
                  <c:v>4.5765907842710007E-3</c:v>
                </c:pt>
                <c:pt idx="247">
                  <c:v>-3.0487371872570676E-3</c:v>
                </c:pt>
                <c:pt idx="248">
                  <c:v>-4.5907197208700243E-3</c:v>
                </c:pt>
                <c:pt idx="249">
                  <c:v>-6.1537732658118903E-3</c:v>
                </c:pt>
                <c:pt idx="250">
                  <c:v>4.6188688380325148E-3</c:v>
                </c:pt>
                <c:pt idx="251">
                  <c:v>-9.2592946908300559E-3</c:v>
                </c:pt>
                <c:pt idx="252">
                  <c:v>3.3539684142338967E-2</c:v>
                </c:pt>
                <c:pt idx="253">
                  <c:v>1.1922689934418501E-2</c:v>
                </c:pt>
                <c:pt idx="254">
                  <c:v>7.38010729762246E-3</c:v>
                </c:pt>
                <c:pt idx="255">
                  <c:v>1.4598799421152631E-2</c:v>
                </c:pt>
                <c:pt idx="256">
                  <c:v>-2.197890671877523E-2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6.4538521137571164E-2</c:v>
                </c:pt>
                <c:pt idx="261">
                  <c:v>1.3878975355965731E-3</c:v>
                </c:pt>
                <c:pt idx="262">
                  <c:v>5.5325453089772256E-3</c:v>
                </c:pt>
                <c:pt idx="263">
                  <c:v>0</c:v>
                </c:pt>
                <c:pt idx="264">
                  <c:v>6.8728792877620504E-3</c:v>
                </c:pt>
                <c:pt idx="265">
                  <c:v>-2.3563071652405336E-2</c:v>
                </c:pt>
                <c:pt idx="266">
                  <c:v>-1.4035932128880137E-3</c:v>
                </c:pt>
                <c:pt idx="267">
                  <c:v>-2.7047826797197753E-2</c:v>
                </c:pt>
                <c:pt idx="268">
                  <c:v>1.4419468453021804E-3</c:v>
                </c:pt>
                <c:pt idx="269">
                  <c:v>1.4398562395442919E-3</c:v>
                </c:pt>
                <c:pt idx="270">
                  <c:v>8.5960129391270002E-3</c:v>
                </c:pt>
                <c:pt idx="271">
                  <c:v>-1.8718976965925324E-2</c:v>
                </c:pt>
                <c:pt idx="272">
                  <c:v>1.45241850324037E-3</c:v>
                </c:pt>
                <c:pt idx="273">
                  <c:v>-2.7963587656222616E-2</c:v>
                </c:pt>
                <c:pt idx="274">
                  <c:v>3.9507655333904171E-2</c:v>
                </c:pt>
                <c:pt idx="275">
                  <c:v>1.8479602316444989E-2</c:v>
                </c:pt>
                <c:pt idx="276">
                  <c:v>-9.9080355504438979E-3</c:v>
                </c:pt>
                <c:pt idx="277">
                  <c:v>9.9080355504439117E-3</c:v>
                </c:pt>
                <c:pt idx="278">
                  <c:v>2.7779564107075671E-2</c:v>
                </c:pt>
                <c:pt idx="279">
                  <c:v>-1.3707746989367661E-3</c:v>
                </c:pt>
                <c:pt idx="280">
                  <c:v>-5.2087847178432671E-2</c:v>
                </c:pt>
                <c:pt idx="281">
                  <c:v>2.1444711198689726E-2</c:v>
                </c:pt>
                <c:pt idx="282">
                  <c:v>2.2378640188782693E-2</c:v>
                </c:pt>
                <c:pt idx="283">
                  <c:v>6.6869823744713175E-2</c:v>
                </c:pt>
                <c:pt idx="284">
                  <c:v>3.4332640270674293E-2</c:v>
                </c:pt>
                <c:pt idx="285">
                  <c:v>-3.7570865188673195E-3</c:v>
                </c:pt>
                <c:pt idx="286">
                  <c:v>-1.2626430851098432E-2</c:v>
                </c:pt>
                <c:pt idx="287">
                  <c:v>7.5950491679072068E-3</c:v>
                </c:pt>
                <c:pt idx="288">
                  <c:v>7.537711331694617E-3</c:v>
                </c:pt>
                <c:pt idx="289">
                  <c:v>8.7227468951688262E-3</c:v>
                </c:pt>
                <c:pt idx="290">
                  <c:v>1.4778655584830783E-2</c:v>
                </c:pt>
                <c:pt idx="291">
                  <c:v>-1.3538742182336218E-2</c:v>
                </c:pt>
                <c:pt idx="292">
                  <c:v>3.7106165712576218E-3</c:v>
                </c:pt>
                <c:pt idx="293">
                  <c:v>-0.1012537746887804</c:v>
                </c:pt>
                <c:pt idx="294">
                  <c:v>-6.8540367096602091E-3</c:v>
                </c:pt>
                <c:pt idx="295">
                  <c:v>-2.7895812804286838E-2</c:v>
                </c:pt>
                <c:pt idx="296">
                  <c:v>9.8523668870314027E-3</c:v>
                </c:pt>
                <c:pt idx="297">
                  <c:v>-1.410460578365556E-2</c:v>
                </c:pt>
                <c:pt idx="298">
                  <c:v>-1.2866539002340803E-2</c:v>
                </c:pt>
                <c:pt idx="299">
                  <c:v>-2.1819047394639725E-2</c:v>
                </c:pt>
                <c:pt idx="300">
                  <c:v>-1.1834502289861082E-2</c:v>
                </c:pt>
                <c:pt idx="301">
                  <c:v>2.2075952673934793E-2</c:v>
                </c:pt>
                <c:pt idx="302">
                  <c:v>-1.6141202097061283E-2</c:v>
                </c:pt>
                <c:pt idx="303">
                  <c:v>1.9048253584069537E-2</c:v>
                </c:pt>
                <c:pt idx="304">
                  <c:v>2.0115634443682993E-2</c:v>
                </c:pt>
                <c:pt idx="305">
                  <c:v>0</c:v>
                </c:pt>
                <c:pt idx="306">
                  <c:v>0</c:v>
                </c:pt>
                <c:pt idx="307">
                  <c:v>-2.8490759809980397E-3</c:v>
                </c:pt>
                <c:pt idx="308">
                  <c:v>1.416454316992607E-2</c:v>
                </c:pt>
                <c:pt idx="309">
                  <c:v>-2.8532606849735805E-2</c:v>
                </c:pt>
                <c:pt idx="310">
                  <c:v>-5.8055462698834021E-3</c:v>
                </c:pt>
                <c:pt idx="311">
                  <c:v>-1.318691636604385E-2</c:v>
                </c:pt>
                <c:pt idx="312">
                  <c:v>-3.6039950149944287E-2</c:v>
                </c:pt>
                <c:pt idx="313">
                  <c:v>-2.1639205684520425E-2</c:v>
                </c:pt>
                <c:pt idx="314">
                  <c:v>-2.052161977183365E-2</c:v>
                </c:pt>
                <c:pt idx="315">
                  <c:v>6.3592742636077717E-3</c:v>
                </c:pt>
                <c:pt idx="316">
                  <c:v>1.583579124150646E-3</c:v>
                </c:pt>
                <c:pt idx="317">
                  <c:v>-9.5390708184258585E-3</c:v>
                </c:pt>
                <c:pt idx="318">
                  <c:v>-6.4102303348665228E-3</c:v>
                </c:pt>
                <c:pt idx="319">
                  <c:v>9.6000417282818256E-3</c:v>
                </c:pt>
                <c:pt idx="320">
                  <c:v>-1.6051709268170764E-2</c:v>
                </c:pt>
                <c:pt idx="321">
                  <c:v>-4.9761510384636859E-2</c:v>
                </c:pt>
                <c:pt idx="322">
                  <c:v>1.0152422140854009E-2</c:v>
                </c:pt>
                <c:pt idx="323">
                  <c:v>-2.0408888119109798E-2</c:v>
                </c:pt>
                <c:pt idx="324">
                  <c:v>-2.0834104084972452E-2</c:v>
                </c:pt>
                <c:pt idx="325">
                  <c:v>8.7336799687546315E-3</c:v>
                </c:pt>
                <c:pt idx="326">
                  <c:v>8.6580627431145311E-3</c:v>
                </c:pt>
                <c:pt idx="327">
                  <c:v>1.1996733323406393E-2</c:v>
                </c:pt>
                <c:pt idx="328">
                  <c:v>2.1904818352274938E-2</c:v>
                </c:pt>
                <c:pt idx="329">
                  <c:v>-3.338917987922812E-3</c:v>
                </c:pt>
                <c:pt idx="330">
                  <c:v>2.1506189210146975E-2</c:v>
                </c:pt>
                <c:pt idx="331">
                  <c:v>-1.6379692710135983E-3</c:v>
                </c:pt>
                <c:pt idx="332">
                  <c:v>-1.1541777023919616E-2</c:v>
                </c:pt>
                <c:pt idx="333">
                  <c:v>2.4571261133023554E-2</c:v>
                </c:pt>
                <c:pt idx="334">
                  <c:v>1.7642847220481643E-2</c:v>
                </c:pt>
                <c:pt idx="335">
                  <c:v>1.7336887856775226E-2</c:v>
                </c:pt>
                <c:pt idx="336">
                  <c:v>-1.563690677278678E-3</c:v>
                </c:pt>
                <c:pt idx="337">
                  <c:v>-4.7059537828580559E-3</c:v>
                </c:pt>
                <c:pt idx="338">
                  <c:v>2.1773830996101997E-2</c:v>
                </c:pt>
                <c:pt idx="339">
                  <c:v>1.5267472130788381E-2</c:v>
                </c:pt>
                <c:pt idx="340">
                  <c:v>3.8637763550894537E-2</c:v>
                </c:pt>
                <c:pt idx="341">
                  <c:v>1.0152443908579835E-2</c:v>
                </c:pt>
                <c:pt idx="342">
                  <c:v>-1.4441302148781947E-3</c:v>
                </c:pt>
                <c:pt idx="343">
                  <c:v>1.1494422778337156E-2</c:v>
                </c:pt>
                <c:pt idx="344">
                  <c:v>-1.4295641972915676E-3</c:v>
                </c:pt>
                <c:pt idx="345">
                  <c:v>-2.0231932583887832E-2</c:v>
                </c:pt>
                <c:pt idx="346">
                  <c:v>2.9154102920006639E-3</c:v>
                </c:pt>
                <c:pt idx="347">
                  <c:v>-4.7699012918974174E-2</c:v>
                </c:pt>
                <c:pt idx="348">
                  <c:v>-7.6628727455691371E-3</c:v>
                </c:pt>
                <c:pt idx="349">
                  <c:v>-7.7220460939102778E-3</c:v>
                </c:pt>
                <c:pt idx="350">
                  <c:v>-9.0824099188328997E-2</c:v>
                </c:pt>
                <c:pt idx="351">
                  <c:v>-1.0239048409609972E-2</c:v>
                </c:pt>
                <c:pt idx="352">
                  <c:v>-6.0088691258431116E-2</c:v>
                </c:pt>
                <c:pt idx="353">
                  <c:v>-2.5831731043395985E-2</c:v>
                </c:pt>
                <c:pt idx="354">
                  <c:v>0</c:v>
                </c:pt>
                <c:pt idx="355">
                  <c:v>1.2999272993824085E-2</c:v>
                </c:pt>
                <c:pt idx="356">
                  <c:v>-2.2389013343662972E-2</c:v>
                </c:pt>
                <c:pt idx="357">
                  <c:v>-1.1385284057187094E-2</c:v>
                </c:pt>
                <c:pt idx="358">
                  <c:v>-9.5878007874469692E-3</c:v>
                </c:pt>
                <c:pt idx="359">
                  <c:v>-4.0300372420002242E-2</c:v>
                </c:pt>
                <c:pt idx="360">
                  <c:v>6.9965903305165408E-3</c:v>
                </c:pt>
                <c:pt idx="361">
                  <c:v>1.9724504958709921E-2</c:v>
                </c:pt>
                <c:pt idx="362">
                  <c:v>-3.0741120803557346E-2</c:v>
                </c:pt>
                <c:pt idx="363">
                  <c:v>-1.0121543488219961E-2</c:v>
                </c:pt>
                <c:pt idx="364">
                  <c:v>1.3138076665351162E-2</c:v>
                </c:pt>
                <c:pt idx="365">
                  <c:v>1.5936572817441517E-2</c:v>
                </c:pt>
                <c:pt idx="366">
                  <c:v>-2.805789294426185E-2</c:v>
                </c:pt>
                <c:pt idx="367">
                  <c:v>5.0684344677023709E-3</c:v>
                </c:pt>
                <c:pt idx="368">
                  <c:v>8.0563779963177019E-3</c:v>
                </c:pt>
                <c:pt idx="369">
                  <c:v>-3.0552275753229465E-2</c:v>
                </c:pt>
                <c:pt idx="370">
                  <c:v>1.1311256846365055E-2</c:v>
                </c:pt>
                <c:pt idx="371">
                  <c:v>1.7233026223980822E-2</c:v>
                </c:pt>
                <c:pt idx="372">
                  <c:v>-7.0599989248958349E-3</c:v>
                </c:pt>
                <c:pt idx="373">
                  <c:v>0</c:v>
                </c:pt>
                <c:pt idx="374">
                  <c:v>2.5975465641297102E-2</c:v>
                </c:pt>
                <c:pt idx="375">
                  <c:v>5.8997024033226519E-3</c:v>
                </c:pt>
                <c:pt idx="376">
                  <c:v>-1.5810586106323687E-2</c:v>
                </c:pt>
                <c:pt idx="377">
                  <c:v>2.1675686065544243E-2</c:v>
                </c:pt>
                <c:pt idx="378">
                  <c:v>-5.8650999592205402E-3</c:v>
                </c:pt>
                <c:pt idx="379">
                  <c:v>1.3632168132417197E-2</c:v>
                </c:pt>
                <c:pt idx="380">
                  <c:v>2.2945575814693312E-2</c:v>
                </c:pt>
                <c:pt idx="381">
                  <c:v>-1.332086262575537E-2</c:v>
                </c:pt>
                <c:pt idx="382">
                  <c:v>-5.7636853381932314E-3</c:v>
                </c:pt>
                <c:pt idx="383">
                  <c:v>-5.7971949796613064E-3</c:v>
                </c:pt>
                <c:pt idx="384">
                  <c:v>1.5384995767108259E-2</c:v>
                </c:pt>
                <c:pt idx="385">
                  <c:v>-7.6629109135073733E-3</c:v>
                </c:pt>
                <c:pt idx="386">
                  <c:v>5.7526333689907989E-3</c:v>
                </c:pt>
                <c:pt idx="387">
                  <c:v>-9.606221990000309E-3</c:v>
                </c:pt>
                <c:pt idx="388">
                  <c:v>2.2901783591703979E-2</c:v>
                </c:pt>
                <c:pt idx="389">
                  <c:v>1.683860146858028E-2</c:v>
                </c:pt>
                <c:pt idx="390">
                  <c:v>1.2903331100119859E-2</c:v>
                </c:pt>
                <c:pt idx="391">
                  <c:v>-5.5096375971387035E-3</c:v>
                </c:pt>
                <c:pt idx="392">
                  <c:v>5.5096375971387069E-3</c:v>
                </c:pt>
                <c:pt idx="393">
                  <c:v>3.656329584972542E-3</c:v>
                </c:pt>
                <c:pt idx="394">
                  <c:v>-9.165967182111226E-3</c:v>
                </c:pt>
                <c:pt idx="395">
                  <c:v>9.1659671821112867E-3</c:v>
                </c:pt>
                <c:pt idx="396">
                  <c:v>-1.2856026821936045E-2</c:v>
                </c:pt>
                <c:pt idx="397">
                  <c:v>7.3665527853399295E-3</c:v>
                </c:pt>
                <c:pt idx="398">
                  <c:v>5.4894740365960659E-3</c:v>
                </c:pt>
                <c:pt idx="399">
                  <c:v>7.2727956931970929E-3</c:v>
                </c:pt>
                <c:pt idx="400">
                  <c:v>-1.6438762875308217E-2</c:v>
                </c:pt>
                <c:pt idx="401">
                  <c:v>3.6764931455149819E-3</c:v>
                </c:pt>
                <c:pt idx="402">
                  <c:v>-7.3665527853399252E-3</c:v>
                </c:pt>
                <c:pt idx="403">
                  <c:v>9.1996972369637157E-3</c:v>
                </c:pt>
                <c:pt idx="404">
                  <c:v>-7.3529192250371524E-3</c:v>
                </c:pt>
                <c:pt idx="405">
                  <c:v>-9.2679067589921064E-3</c:v>
                </c:pt>
                <c:pt idx="406">
                  <c:v>0</c:v>
                </c:pt>
                <c:pt idx="407">
                  <c:v>-7.4767077267201432E-3</c:v>
                </c:pt>
                <c:pt idx="408">
                  <c:v>7.4767077267202742E-3</c:v>
                </c:pt>
                <c:pt idx="409">
                  <c:v>1.8450707572678301E-2</c:v>
                </c:pt>
                <c:pt idx="410">
                  <c:v>-7.3395191857877412E-3</c:v>
                </c:pt>
                <c:pt idx="411">
                  <c:v>-1.2975177760360574E-2</c:v>
                </c:pt>
                <c:pt idx="412">
                  <c:v>0</c:v>
                </c:pt>
                <c:pt idx="413">
                  <c:v>7.43501580095154E-3</c:v>
                </c:pt>
                <c:pt idx="414">
                  <c:v>-2.2472874791452723E-2</c:v>
                </c:pt>
                <c:pt idx="415">
                  <c:v>3.1689529896376724E-2</c:v>
                </c:pt>
                <c:pt idx="416">
                  <c:v>-5.0810571708780561E-2</c:v>
                </c:pt>
                <c:pt idx="417">
                  <c:v>-5.8083222907273817E-3</c:v>
                </c:pt>
                <c:pt idx="418">
                  <c:v>5.8083222907273436E-3</c:v>
                </c:pt>
                <c:pt idx="419">
                  <c:v>-1.7527167111210742E-2</c:v>
                </c:pt>
                <c:pt idx="420">
                  <c:v>-3.9370325282039476E-3</c:v>
                </c:pt>
                <c:pt idx="421">
                  <c:v>-3.3085764696991135E-2</c:v>
                </c:pt>
                <c:pt idx="422">
                  <c:v>4.0692019940859548E-3</c:v>
                </c:pt>
                <c:pt idx="423">
                  <c:v>4.0527106730699446E-3</c:v>
                </c:pt>
                <c:pt idx="424">
                  <c:v>1.5052968326834176E-2</c:v>
                </c:pt>
                <c:pt idx="425">
                  <c:v>5.8043368526588902E-2</c:v>
                </c:pt>
                <c:pt idx="426">
                  <c:v>5.623238757369876E-3</c:v>
                </c:pt>
                <c:pt idx="427">
                  <c:v>9.3023926623134103E-3</c:v>
                </c:pt>
                <c:pt idx="428">
                  <c:v>1.8501023195840246E-3</c:v>
                </c:pt>
                <c:pt idx="429">
                  <c:v>3.6900596398248705E-3</c:v>
                </c:pt>
                <c:pt idx="430">
                  <c:v>0</c:v>
                </c:pt>
                <c:pt idx="431">
                  <c:v>-3.752785657326517E-2</c:v>
                </c:pt>
                <c:pt idx="432">
                  <c:v>3.8168176471598536E-3</c:v>
                </c:pt>
                <c:pt idx="433">
                  <c:v>0</c:v>
                </c:pt>
                <c:pt idx="434">
                  <c:v>3.8023049250705781E-3</c:v>
                </c:pt>
                <c:pt idx="435">
                  <c:v>3.5418371598173501E-2</c:v>
                </c:pt>
                <c:pt idx="436">
                  <c:v>1.4545783733498399E-2</c:v>
                </c:pt>
                <c:pt idx="437">
                  <c:v>-4.2402739271211479E-2</c:v>
                </c:pt>
                <c:pt idx="438">
                  <c:v>-1.5180538632690836E-2</c:v>
                </c:pt>
                <c:pt idx="439">
                  <c:v>-2.7133389101210957E-2</c:v>
                </c:pt>
                <c:pt idx="440">
                  <c:v>-3.9370325282039476E-3</c:v>
                </c:pt>
                <c:pt idx="441">
                  <c:v>-5.9347155611413792E-3</c:v>
                </c:pt>
                <c:pt idx="442">
                  <c:v>-1.2980751155260076E-2</c:v>
                </c:pt>
                <c:pt idx="443">
                  <c:v>-7.0599989248958349E-3</c:v>
                </c:pt>
                <c:pt idx="444">
                  <c:v>8.0644992705796829E-3</c:v>
                </c:pt>
                <c:pt idx="445">
                  <c:v>1.9881370949110844E-2</c:v>
                </c:pt>
                <c:pt idx="446">
                  <c:v>-1.7875292061764136E-2</c:v>
                </c:pt>
                <c:pt idx="447">
                  <c:v>-1.3111675219534574E-2</c:v>
                </c:pt>
                <c:pt idx="448">
                  <c:v>1.2109088669387622E-2</c:v>
                </c:pt>
                <c:pt idx="449">
                  <c:v>8.9866009374921941E-3</c:v>
                </c:pt>
                <c:pt idx="450">
                  <c:v>0</c:v>
                </c:pt>
                <c:pt idx="451">
                  <c:v>-3.9840890543189778E-3</c:v>
                </c:pt>
                <c:pt idx="452">
                  <c:v>5.9702465892032784E-3</c:v>
                </c:pt>
                <c:pt idx="453">
                  <c:v>2.5466586096881162E-2</c:v>
                </c:pt>
                <c:pt idx="454">
                  <c:v>1.9323291036747619E-3</c:v>
                </c:pt>
                <c:pt idx="455">
                  <c:v>-9.6993972768716456E-3</c:v>
                </c:pt>
                <c:pt idx="456">
                  <c:v>1.9474786880782945E-3</c:v>
                </c:pt>
                <c:pt idx="457">
                  <c:v>0</c:v>
                </c:pt>
                <c:pt idx="458">
                  <c:v>7.7519185887933093E-3</c:v>
                </c:pt>
                <c:pt idx="459">
                  <c:v>-3.8684962325914703E-3</c:v>
                </c:pt>
                <c:pt idx="460">
                  <c:v>9.6432766437782591E-3</c:v>
                </c:pt>
                <c:pt idx="461">
                  <c:v>-1.9211917901772197E-3</c:v>
                </c:pt>
                <c:pt idx="462">
                  <c:v>1.9211917901772674E-3</c:v>
                </c:pt>
                <c:pt idx="463">
                  <c:v>5.7417191233301414E-3</c:v>
                </c:pt>
                <c:pt idx="464">
                  <c:v>5.7088450277137416E-3</c:v>
                </c:pt>
                <c:pt idx="465">
                  <c:v>1.5066179379312355E-2</c:v>
                </c:pt>
                <c:pt idx="466">
                  <c:v>-5.6232387573698795E-3</c:v>
                </c:pt>
                <c:pt idx="467">
                  <c:v>-3.7665015924691655E-3</c:v>
                </c:pt>
                <c:pt idx="468">
                  <c:v>1.8849770309872333E-3</c:v>
                </c:pt>
                <c:pt idx="469">
                  <c:v>-1.8849770309872155E-3</c:v>
                </c:pt>
                <c:pt idx="470">
                  <c:v>-1.5209399506440829E-2</c:v>
                </c:pt>
                <c:pt idx="471">
                  <c:v>-1.9176036740764419E-3</c:v>
                </c:pt>
                <c:pt idx="472">
                  <c:v>7.6482592259735291E-3</c:v>
                </c:pt>
                <c:pt idx="473">
                  <c:v>-2.1174958225953572E-2</c:v>
                </c:pt>
                <c:pt idx="474">
                  <c:v>1.5444302674056568E-2</c:v>
                </c:pt>
                <c:pt idx="475">
                  <c:v>-1.9176036740764419E-3</c:v>
                </c:pt>
                <c:pt idx="476">
                  <c:v>-1.9211917901772197E-3</c:v>
                </c:pt>
                <c:pt idx="477">
                  <c:v>2.4692593828645189E-2</c:v>
                </c:pt>
                <c:pt idx="478">
                  <c:v>-3.4354504740382139E-2</c:v>
                </c:pt>
                <c:pt idx="479">
                  <c:v>-3.356684371940466E-2</c:v>
                </c:pt>
                <c:pt idx="480">
                  <c:v>2.3810668774040034E-2</c:v>
                </c:pt>
                <c:pt idx="481">
                  <c:v>3.2789841798322852E-2</c:v>
                </c:pt>
                <c:pt idx="482">
                  <c:v>9.442940621942569E-3</c:v>
                </c:pt>
                <c:pt idx="483">
                  <c:v>-3.7665015924691655E-3</c:v>
                </c:pt>
                <c:pt idx="484">
                  <c:v>3.7665015924691972E-3</c:v>
                </c:pt>
                <c:pt idx="485">
                  <c:v>-1.324524554701295E-2</c:v>
                </c:pt>
                <c:pt idx="486">
                  <c:v>-2.3122436914031833E-2</c:v>
                </c:pt>
                <c:pt idx="487">
                  <c:v>2.6924741839102321E-2</c:v>
                </c:pt>
                <c:pt idx="488">
                  <c:v>-1.7225344562230637E-2</c:v>
                </c:pt>
                <c:pt idx="489">
                  <c:v>0</c:v>
                </c:pt>
                <c:pt idx="490">
                  <c:v>7.692384085263018E-3</c:v>
                </c:pt>
                <c:pt idx="491">
                  <c:v>3.8241154492536394E-3</c:v>
                </c:pt>
                <c:pt idx="492">
                  <c:v>1.3270261088174263E-2</c:v>
                </c:pt>
                <c:pt idx="493">
                  <c:v>0</c:v>
                </c:pt>
                <c:pt idx="494">
                  <c:v>1.3096557997268991E-2</c:v>
                </c:pt>
                <c:pt idx="495">
                  <c:v>1.1090742046224213E-2</c:v>
                </c:pt>
                <c:pt idx="496">
                  <c:v>1.0968994605868738E-2</c:v>
                </c:pt>
                <c:pt idx="497">
                  <c:v>0</c:v>
                </c:pt>
                <c:pt idx="498">
                  <c:v>1.9802591645555246E-2</c:v>
                </c:pt>
                <c:pt idx="499">
                  <c:v>7.1048612743692136E-3</c:v>
                </c:pt>
                <c:pt idx="500">
                  <c:v>2.2748120224898201E-2</c:v>
                </c:pt>
                <c:pt idx="501">
                  <c:v>-1.3937490542743441E-2</c:v>
                </c:pt>
                <c:pt idx="502">
                  <c:v>-3.514959713078504E-3</c:v>
                </c:pt>
                <c:pt idx="503">
                  <c:v>1.3986224858150915E-2</c:v>
                </c:pt>
                <c:pt idx="504">
                  <c:v>8.643096454834371E-3</c:v>
                </c:pt>
                <c:pt idx="505">
                  <c:v>3.4364467693308596E-3</c:v>
                </c:pt>
                <c:pt idx="506">
                  <c:v>-3.4364467693308812E-3</c:v>
                </c:pt>
                <c:pt idx="507">
                  <c:v>-1.7226188880377045E-3</c:v>
                </c:pt>
                <c:pt idx="508">
                  <c:v>-2.4434060672971721E-2</c:v>
                </c:pt>
                <c:pt idx="509">
                  <c:v>-1.7683117210523221E-3</c:v>
                </c:pt>
                <c:pt idx="510">
                  <c:v>1.7683117210522427E-3</c:v>
                </c:pt>
                <c:pt idx="511">
                  <c:v>-8.8731729954214279E-3</c:v>
                </c:pt>
                <c:pt idx="512">
                  <c:v>1.4159599403643523E-2</c:v>
                </c:pt>
                <c:pt idx="513">
                  <c:v>-3.5211479112790159E-3</c:v>
                </c:pt>
                <c:pt idx="514">
                  <c:v>5.2770394641595405E-3</c:v>
                </c:pt>
                <c:pt idx="515">
                  <c:v>5.2493384341365627E-3</c:v>
                </c:pt>
                <c:pt idx="516">
                  <c:v>-1.5831412303681208E-2</c:v>
                </c:pt>
                <c:pt idx="517">
                  <c:v>2.6248225156257764E-2</c:v>
                </c:pt>
                <c:pt idx="518">
                  <c:v>2.8938121392993194E-2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4-421C-B16B-5F387A8C7A6B}"/>
            </c:ext>
          </c:extLst>
        </c:ser>
        <c:ser>
          <c:idx val="3"/>
          <c:order val="3"/>
          <c:tx>
            <c:strRef>
              <c:f>'作業一 效率前緣'!$E$1</c:f>
              <c:strCache>
                <c:ptCount val="1"/>
                <c:pt idx="0">
                  <c:v>r2471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'作業一 效率前緣'!$A$2:$A$520</c:f>
              <c:numCache>
                <c:formatCode>m/d/yy</c:formatCode>
                <c:ptCount val="519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</c:numCache>
            </c:numRef>
          </c:cat>
          <c:val>
            <c:numRef>
              <c:f>'作業一 效率前緣'!$E$2:$E$520</c:f>
              <c:numCache>
                <c:formatCode>0.0000%</c:formatCode>
                <c:ptCount val="519"/>
                <c:pt idx="0">
                  <c:v>-7.3529376752214434E-3</c:v>
                </c:pt>
                <c:pt idx="1">
                  <c:v>-4.3362079738112846E-2</c:v>
                </c:pt>
                <c:pt idx="2">
                  <c:v>9.5878007874470317E-3</c:v>
                </c:pt>
                <c:pt idx="3">
                  <c:v>2.2642401268388103E-2</c:v>
                </c:pt>
                <c:pt idx="4">
                  <c:v>1.8484815357499264E-2</c:v>
                </c:pt>
                <c:pt idx="5">
                  <c:v>-2.5975449773223296E-2</c:v>
                </c:pt>
                <c:pt idx="6">
                  <c:v>0</c:v>
                </c:pt>
                <c:pt idx="7">
                  <c:v>-3.7664827954768934E-3</c:v>
                </c:pt>
                <c:pt idx="8">
                  <c:v>-1.3295542481244727E-2</c:v>
                </c:pt>
                <c:pt idx="9">
                  <c:v>3.8167985267008112E-3</c:v>
                </c:pt>
                <c:pt idx="10">
                  <c:v>9.4444003916475824E-2</c:v>
                </c:pt>
                <c:pt idx="11">
                  <c:v>4.2415178800721549E-2</c:v>
                </c:pt>
                <c:pt idx="12">
                  <c:v>-8.3092722460454835E-2</c:v>
                </c:pt>
                <c:pt idx="13">
                  <c:v>-3.4897975952359661E-2</c:v>
                </c:pt>
                <c:pt idx="14">
                  <c:v>1.2999254543639817E-2</c:v>
                </c:pt>
                <c:pt idx="15">
                  <c:v>-2.4277531774164206E-2</c:v>
                </c:pt>
                <c:pt idx="16">
                  <c:v>-1.7159658090008949E-2</c:v>
                </c:pt>
                <c:pt idx="17">
                  <c:v>1.9211917901772674E-3</c:v>
                </c:pt>
                <c:pt idx="18">
                  <c:v>-1.9211917901772197E-3</c:v>
                </c:pt>
                <c:pt idx="19">
                  <c:v>-1.3552966404703569E-2</c:v>
                </c:pt>
                <c:pt idx="20">
                  <c:v>9.6993970887135784E-3</c:v>
                </c:pt>
                <c:pt idx="21">
                  <c:v>1.1516480229497394E-2</c:v>
                </c:pt>
                <c:pt idx="22">
                  <c:v>-3.8241346063416152E-3</c:v>
                </c:pt>
                <c:pt idx="23">
                  <c:v>-3.8387763071657129E-3</c:v>
                </c:pt>
                <c:pt idx="24">
                  <c:v>3.0305312181895371E-2</c:v>
                </c:pt>
                <c:pt idx="25">
                  <c:v>1.2975196176566992E-2</c:v>
                </c:pt>
                <c:pt idx="26">
                  <c:v>2.0055402914430743E-2</c:v>
                </c:pt>
                <c:pt idx="27">
                  <c:v>1.0772060880828799E-2</c:v>
                </c:pt>
                <c:pt idx="28">
                  <c:v>5.342844410495446E-3</c:v>
                </c:pt>
                <c:pt idx="29">
                  <c:v>-5.3428444104954695E-3</c:v>
                </c:pt>
                <c:pt idx="30">
                  <c:v>1.242251999855711E-2</c:v>
                </c:pt>
                <c:pt idx="31">
                  <c:v>5.2770571008438193E-3</c:v>
                </c:pt>
                <c:pt idx="32">
                  <c:v>0</c:v>
                </c:pt>
                <c:pt idx="33">
                  <c:v>1.0471265145072513E-2</c:v>
                </c:pt>
                <c:pt idx="34">
                  <c:v>-3.478194810896962E-3</c:v>
                </c:pt>
                <c:pt idx="35">
                  <c:v>-1.5803700016330417E-2</c:v>
                </c:pt>
                <c:pt idx="36">
                  <c:v>1.4059985568298511E-2</c:v>
                </c:pt>
                <c:pt idx="37">
                  <c:v>1.5584731016698329E-2</c:v>
                </c:pt>
                <c:pt idx="38">
                  <c:v>-1.7197253029351443E-3</c:v>
                </c:pt>
                <c:pt idx="39">
                  <c:v>-3.3248872534811583E-2</c:v>
                </c:pt>
                <c:pt idx="40">
                  <c:v>-1.4337127045324922E-2</c:v>
                </c:pt>
                <c:pt idx="41">
                  <c:v>1.6114905291324165E-2</c:v>
                </c:pt>
                <c:pt idx="42">
                  <c:v>0</c:v>
                </c:pt>
                <c:pt idx="43">
                  <c:v>1.585936324010764E-2</c:v>
                </c:pt>
                <c:pt idx="44">
                  <c:v>1.7467253349415786E-3</c:v>
                </c:pt>
                <c:pt idx="45">
                  <c:v>6.2573240452617418E-2</c:v>
                </c:pt>
                <c:pt idx="46">
                  <c:v>-1.3201511858535842E-2</c:v>
                </c:pt>
                <c:pt idx="47">
                  <c:v>-1.5063046311095628E-2</c:v>
                </c:pt>
                <c:pt idx="48">
                  <c:v>-2.5620530325347984E-2</c:v>
                </c:pt>
                <c:pt idx="49">
                  <c:v>4.7306084393636212E-2</c:v>
                </c:pt>
                <c:pt idx="50">
                  <c:v>-2.1685554068288152E-2</c:v>
                </c:pt>
                <c:pt idx="51">
                  <c:v>-3.3784154325752847E-3</c:v>
                </c:pt>
                <c:pt idx="52">
                  <c:v>-5.0890356665231678E-3</c:v>
                </c:pt>
                <c:pt idx="53">
                  <c:v>2.0202707317519469E-2</c:v>
                </c:pt>
                <c:pt idx="54">
                  <c:v>6.644575831250837E-3</c:v>
                </c:pt>
                <c:pt idx="55">
                  <c:v>1.3158051464928933E-2</c:v>
                </c:pt>
                <c:pt idx="56">
                  <c:v>1.6326534238853118E-3</c:v>
                </c:pt>
                <c:pt idx="57">
                  <c:v>8.1235215214793474E-3</c:v>
                </c:pt>
                <c:pt idx="58">
                  <c:v>-2.4571260730505317E-2</c:v>
                </c:pt>
                <c:pt idx="59">
                  <c:v>-1.3355791181555622E-2</c:v>
                </c:pt>
                <c:pt idx="60">
                  <c:v>-1.1834457647002909E-2</c:v>
                </c:pt>
                <c:pt idx="61">
                  <c:v>8.4674510990985965E-3</c:v>
                </c:pt>
                <c:pt idx="62">
                  <c:v>1.506304631109576E-2</c:v>
                </c:pt>
                <c:pt idx="63">
                  <c:v>6.6225077571923788E-3</c:v>
                </c:pt>
                <c:pt idx="64">
                  <c:v>4.9383474846053802E-3</c:v>
                </c:pt>
                <c:pt idx="65">
                  <c:v>1.6406566167379015E-3</c:v>
                </c:pt>
                <c:pt idx="66">
                  <c:v>-1.9868203216725288E-2</c:v>
                </c:pt>
                <c:pt idx="67">
                  <c:v>1.6584128015535261E-2</c:v>
                </c:pt>
                <c:pt idx="68">
                  <c:v>9.8200787542649763E-3</c:v>
                </c:pt>
                <c:pt idx="69">
                  <c:v>-1.6420729673034616E-2</c:v>
                </c:pt>
                <c:pt idx="70">
                  <c:v>-8.3125995429667813E-3</c:v>
                </c:pt>
                <c:pt idx="71">
                  <c:v>-8.3822784717524305E-3</c:v>
                </c:pt>
                <c:pt idx="72">
                  <c:v>-2.73054843603006E-2</c:v>
                </c:pt>
                <c:pt idx="73">
                  <c:v>-4.7839095817104313E-2</c:v>
                </c:pt>
                <c:pt idx="74">
                  <c:v>1.4414736078000619E-2</c:v>
                </c:pt>
                <c:pt idx="75">
                  <c:v>-2.5363714270029751E-2</c:v>
                </c:pt>
                <c:pt idx="76">
                  <c:v>2.357316771806681E-2</c:v>
                </c:pt>
                <c:pt idx="77">
                  <c:v>1.0695324577740343E-2</c:v>
                </c:pt>
                <c:pt idx="78">
                  <c:v>-3.6105003338403358E-2</c:v>
                </c:pt>
                <c:pt idx="79">
                  <c:v>-7.4390854345287985E-2</c:v>
                </c:pt>
                <c:pt idx="80">
                  <c:v>1.5717415895409724E-2</c:v>
                </c:pt>
                <c:pt idx="81">
                  <c:v>-1.3739215408996449E-2</c:v>
                </c:pt>
                <c:pt idx="82">
                  <c:v>-5.6925897270317119E-2</c:v>
                </c:pt>
                <c:pt idx="83">
                  <c:v>7.4556168172280224E-2</c:v>
                </c:pt>
                <c:pt idx="84">
                  <c:v>1.1583102701914167E-2</c:v>
                </c:pt>
                <c:pt idx="85">
                  <c:v>-1.352669899998001E-2</c:v>
                </c:pt>
                <c:pt idx="86">
                  <c:v>1.7358159699252595E-2</c:v>
                </c:pt>
                <c:pt idx="87">
                  <c:v>1.9102584240574319E-3</c:v>
                </c:pt>
                <c:pt idx="88">
                  <c:v>3.8094522259151547E-3</c:v>
                </c:pt>
                <c:pt idx="89">
                  <c:v>1.8993738264668338E-3</c:v>
                </c:pt>
                <c:pt idx="90">
                  <c:v>-1.5296626839829E-2</c:v>
                </c:pt>
                <c:pt idx="91">
                  <c:v>3.8460816641168083E-3</c:v>
                </c:pt>
                <c:pt idx="92">
                  <c:v>1.1450545175712215E-2</c:v>
                </c:pt>
                <c:pt idx="93">
                  <c:v>1.8957351648989757E-3</c:v>
                </c:pt>
                <c:pt idx="94">
                  <c:v>-5.6980211146376667E-3</c:v>
                </c:pt>
                <c:pt idx="95">
                  <c:v>3.8022859497386999E-3</c:v>
                </c:pt>
                <c:pt idx="96">
                  <c:v>-1.3371736965889308E-2</c:v>
                </c:pt>
                <c:pt idx="97">
                  <c:v>-1.5504186535965199E-2</c:v>
                </c:pt>
                <c:pt idx="98">
                  <c:v>2.8875923501854542E-2</c:v>
                </c:pt>
                <c:pt idx="99">
                  <c:v>-1.3371736965889308E-2</c:v>
                </c:pt>
                <c:pt idx="100">
                  <c:v>1.7159658090009088E-2</c:v>
                </c:pt>
                <c:pt idx="101">
                  <c:v>3.7735139116726688E-3</c:v>
                </c:pt>
                <c:pt idx="102">
                  <c:v>-9.4608088622592113E-3</c:v>
                </c:pt>
                <c:pt idx="103">
                  <c:v>-1.1472363139422369E-2</c:v>
                </c:pt>
                <c:pt idx="104">
                  <c:v>3.8387763071656669E-3</c:v>
                </c:pt>
                <c:pt idx="105">
                  <c:v>0</c:v>
                </c:pt>
                <c:pt idx="106">
                  <c:v>-1.544428351696852E-2</c:v>
                </c:pt>
                <c:pt idx="107">
                  <c:v>-7.8125786472987898E-3</c:v>
                </c:pt>
                <c:pt idx="108">
                  <c:v>1.3632148790057627E-2</c:v>
                </c:pt>
                <c:pt idx="109">
                  <c:v>1.1538589556493587E-2</c:v>
                </c:pt>
                <c:pt idx="110">
                  <c:v>0</c:v>
                </c:pt>
                <c:pt idx="111">
                  <c:v>-1.9138761822840532E-3</c:v>
                </c:pt>
                <c:pt idx="112">
                  <c:v>-7.6923456231557255E-3</c:v>
                </c:pt>
                <c:pt idx="113">
                  <c:v>5.774761106167179E-3</c:v>
                </c:pt>
                <c:pt idx="114">
                  <c:v>-1.1583102701914044E-2</c:v>
                </c:pt>
                <c:pt idx="115">
                  <c:v>0</c:v>
                </c:pt>
                <c:pt idx="116">
                  <c:v>1.1583102701914167E-2</c:v>
                </c:pt>
                <c:pt idx="117">
                  <c:v>9.551171349245241E-3</c:v>
                </c:pt>
                <c:pt idx="118">
                  <c:v>5.6872949505866899E-3</c:v>
                </c:pt>
                <c:pt idx="119">
                  <c:v>1.8885368806854882E-3</c:v>
                </c:pt>
                <c:pt idx="120">
                  <c:v>3.7664827954768648E-3</c:v>
                </c:pt>
                <c:pt idx="121">
                  <c:v>-1.8975901459005691E-2</c:v>
                </c:pt>
                <c:pt idx="122">
                  <c:v>-7.6923456231557255E-3</c:v>
                </c:pt>
                <c:pt idx="123">
                  <c:v>-1.9323677510538128E-3</c:v>
                </c:pt>
                <c:pt idx="124">
                  <c:v>3.8610471931042156E-3</c:v>
                </c:pt>
                <c:pt idx="125">
                  <c:v>0</c:v>
                </c:pt>
                <c:pt idx="126">
                  <c:v>1.9248898739397445E-3</c:v>
                </c:pt>
                <c:pt idx="127">
                  <c:v>-5.7859370670438875E-3</c:v>
                </c:pt>
                <c:pt idx="128">
                  <c:v>-5.8195701427589588E-3</c:v>
                </c:pt>
                <c:pt idx="129">
                  <c:v>5.8195701427590897E-3</c:v>
                </c:pt>
                <c:pt idx="130">
                  <c:v>-3.875973844693072E-3</c:v>
                </c:pt>
                <c:pt idx="131">
                  <c:v>3.8759738446929397E-3</c:v>
                </c:pt>
                <c:pt idx="132">
                  <c:v>1.1538589556493587E-2</c:v>
                </c:pt>
                <c:pt idx="133">
                  <c:v>-9.6062218054398674E-3</c:v>
                </c:pt>
                <c:pt idx="134">
                  <c:v>-1.9323677510538128E-3</c:v>
                </c:pt>
                <c:pt idx="135">
                  <c:v>1.9323677510538603E-3</c:v>
                </c:pt>
                <c:pt idx="136">
                  <c:v>1.1516480229497394E-2</c:v>
                </c:pt>
                <c:pt idx="137">
                  <c:v>-3.8241346063416152E-3</c:v>
                </c:pt>
                <c:pt idx="138">
                  <c:v>3.8241346063417093E-3</c:v>
                </c:pt>
                <c:pt idx="139">
                  <c:v>-1.9102584240575065E-3</c:v>
                </c:pt>
                <c:pt idx="140">
                  <c:v>-5.752652489449811E-3</c:v>
                </c:pt>
                <c:pt idx="141">
                  <c:v>-3.8535693159900777E-3</c:v>
                </c:pt>
                <c:pt idx="142">
                  <c:v>-2.9385072159743907E-2</c:v>
                </c:pt>
                <c:pt idx="143">
                  <c:v>-1.4014283697393094E-2</c:v>
                </c:pt>
                <c:pt idx="144">
                  <c:v>8.0322120198458111E-3</c:v>
                </c:pt>
                <c:pt idx="145">
                  <c:v>1.9979627425126011E-3</c:v>
                </c:pt>
                <c:pt idx="146">
                  <c:v>-6.0059841400514459E-3</c:v>
                </c:pt>
                <c:pt idx="147">
                  <c:v>0</c:v>
                </c:pt>
                <c:pt idx="148">
                  <c:v>-6.0423144559625863E-3</c:v>
                </c:pt>
                <c:pt idx="149">
                  <c:v>-4.0485885260002205E-3</c:v>
                </c:pt>
                <c:pt idx="150">
                  <c:v>1.009090298196272E-2</c:v>
                </c:pt>
                <c:pt idx="151">
                  <c:v>-4.7285272990011618E-2</c:v>
                </c:pt>
                <c:pt idx="152">
                  <c:v>0</c:v>
                </c:pt>
                <c:pt idx="153">
                  <c:v>1.0471299867295437E-2</c:v>
                </c:pt>
                <c:pt idx="154">
                  <c:v>-1.8928052348364827E-2</c:v>
                </c:pt>
                <c:pt idx="155">
                  <c:v>2.1209340319836307E-3</c:v>
                </c:pt>
                <c:pt idx="156">
                  <c:v>8.438826629056928E-3</c:v>
                </c:pt>
                <c:pt idx="157">
                  <c:v>8.368291687324201E-3</c:v>
                </c:pt>
                <c:pt idx="158">
                  <c:v>-2.0854647373687919E-3</c:v>
                </c:pt>
                <c:pt idx="159">
                  <c:v>-6.2828269499554477E-3</c:v>
                </c:pt>
                <c:pt idx="160">
                  <c:v>4.1929202768435656E-3</c:v>
                </c:pt>
                <c:pt idx="161">
                  <c:v>-6.2959284568146999E-3</c:v>
                </c:pt>
                <c:pt idx="162">
                  <c:v>-8.4567524810694288E-3</c:v>
                </c:pt>
                <c:pt idx="163">
                  <c:v>-1.0672460346381803E-2</c:v>
                </c:pt>
                <c:pt idx="164">
                  <c:v>-6.4585371209559695E-3</c:v>
                </c:pt>
                <c:pt idx="165">
                  <c:v>2.1575412434685043E-3</c:v>
                </c:pt>
                <c:pt idx="166">
                  <c:v>4.3009958774873781E-3</c:v>
                </c:pt>
                <c:pt idx="167">
                  <c:v>2.1436664617074269E-3</c:v>
                </c:pt>
                <c:pt idx="168">
                  <c:v>-6.4446623391947958E-3</c:v>
                </c:pt>
                <c:pt idx="169">
                  <c:v>0</c:v>
                </c:pt>
                <c:pt idx="170">
                  <c:v>0</c:v>
                </c:pt>
                <c:pt idx="171">
                  <c:v>-6.4865957170030129E-3</c:v>
                </c:pt>
                <c:pt idx="172">
                  <c:v>0</c:v>
                </c:pt>
                <c:pt idx="173">
                  <c:v>-2.1715101295588964E-3</c:v>
                </c:pt>
                <c:pt idx="174">
                  <c:v>1.2959101724049358E-2</c:v>
                </c:pt>
                <c:pt idx="175">
                  <c:v>-6.4585371209559695E-3</c:v>
                </c:pt>
                <c:pt idx="176">
                  <c:v>-4.3290544735344154E-3</c:v>
                </c:pt>
                <c:pt idx="177">
                  <c:v>-2.1715101295588964E-3</c:v>
                </c:pt>
                <c:pt idx="178">
                  <c:v>-1.7544309650909393E-2</c:v>
                </c:pt>
                <c:pt idx="179">
                  <c:v>-2.2372297754533099E-2</c:v>
                </c:pt>
                <c:pt idx="180">
                  <c:v>-1.1376686982107934E-2</c:v>
                </c:pt>
                <c:pt idx="181">
                  <c:v>6.8415318167165638E-3</c:v>
                </c:pt>
                <c:pt idx="182">
                  <c:v>1.3544180264706914E-2</c:v>
                </c:pt>
                <c:pt idx="183">
                  <c:v>-9.0090250993154902E-3</c:v>
                </c:pt>
                <c:pt idx="184">
                  <c:v>0</c:v>
                </c:pt>
                <c:pt idx="185">
                  <c:v>-1.8265301894345082E-2</c:v>
                </c:pt>
                <c:pt idx="186">
                  <c:v>-2.3068521808633112E-3</c:v>
                </c:pt>
                <c:pt idx="187">
                  <c:v>6.9044694749839193E-3</c:v>
                </c:pt>
                <c:pt idx="188">
                  <c:v>4.5767128989723984E-3</c:v>
                </c:pt>
                <c:pt idx="189">
                  <c:v>1.3605697100822796E-2</c:v>
                </c:pt>
                <c:pt idx="190">
                  <c:v>-2.2548374321332016E-3</c:v>
                </c:pt>
                <c:pt idx="191">
                  <c:v>6.7491371318780576E-3</c:v>
                </c:pt>
                <c:pt idx="192">
                  <c:v>-6.7491371318781366E-3</c:v>
                </c:pt>
                <c:pt idx="193">
                  <c:v>1.1223462369849576E-2</c:v>
                </c:pt>
                <c:pt idx="194">
                  <c:v>0</c:v>
                </c:pt>
                <c:pt idx="195">
                  <c:v>2.2296998706979663E-3</c:v>
                </c:pt>
                <c:pt idx="196">
                  <c:v>2.2246504786823792E-3</c:v>
                </c:pt>
                <c:pt idx="197">
                  <c:v>2.1978906718775167E-2</c:v>
                </c:pt>
                <c:pt idx="198">
                  <c:v>-1.312924738893026E-2</c:v>
                </c:pt>
                <c:pt idx="199">
                  <c:v>-8.8496593298450187E-3</c:v>
                </c:pt>
                <c:pt idx="200">
                  <c:v>6.6445427186685108E-3</c:v>
                </c:pt>
                <c:pt idx="201">
                  <c:v>2.2051166111765222E-3</c:v>
                </c:pt>
                <c:pt idx="202">
                  <c:v>8.7719420199743482E-3</c:v>
                </c:pt>
                <c:pt idx="203">
                  <c:v>-2.1857932199800967E-3</c:v>
                </c:pt>
                <c:pt idx="204">
                  <c:v>2.1857932199802256E-3</c:v>
                </c:pt>
                <c:pt idx="205">
                  <c:v>-2.1857932199800967E-3</c:v>
                </c:pt>
                <c:pt idx="206">
                  <c:v>9.3916728797524551E-2</c:v>
                </c:pt>
                <c:pt idx="207">
                  <c:v>4.2891602797251141E-2</c:v>
                </c:pt>
                <c:pt idx="208">
                  <c:v>-2.1215877318210927E-2</c:v>
                </c:pt>
                <c:pt idx="209">
                  <c:v>-1.1764841579586257E-2</c:v>
                </c:pt>
                <c:pt idx="210">
                  <c:v>-1.9743738294102134E-3</c:v>
                </c:pt>
                <c:pt idx="211">
                  <c:v>1.9743738294101532E-3</c:v>
                </c:pt>
                <c:pt idx="212">
                  <c:v>-5.93469583727569E-3</c:v>
                </c:pt>
                <c:pt idx="213">
                  <c:v>-5.9702465892032151E-3</c:v>
                </c:pt>
                <c:pt idx="214">
                  <c:v>-1.9979627425125855E-3</c:v>
                </c:pt>
                <c:pt idx="215">
                  <c:v>7.9682093317157542E-3</c:v>
                </c:pt>
                <c:pt idx="216">
                  <c:v>3.960322007865595E-3</c:v>
                </c:pt>
                <c:pt idx="217">
                  <c:v>-1.1928531339581333E-2</c:v>
                </c:pt>
                <c:pt idx="218">
                  <c:v>-4.0080213975388218E-3</c:v>
                </c:pt>
                <c:pt idx="219">
                  <c:v>4.0080213975388678E-3</c:v>
                </c:pt>
                <c:pt idx="220">
                  <c:v>3.9920212695374567E-3</c:v>
                </c:pt>
                <c:pt idx="221">
                  <c:v>-1.9940585270249896E-3</c:v>
                </c:pt>
                <c:pt idx="222">
                  <c:v>3.9841089350348292E-3</c:v>
                </c:pt>
                <c:pt idx="223">
                  <c:v>1.1857885743513609E-2</c:v>
                </c:pt>
                <c:pt idx="224">
                  <c:v>3.9214952215076036E-3</c:v>
                </c:pt>
                <c:pt idx="225">
                  <c:v>-1.9588253463889331E-3</c:v>
                </c:pt>
                <c:pt idx="226">
                  <c:v>3.9138993211363148E-3</c:v>
                </c:pt>
                <c:pt idx="227">
                  <c:v>-1.9550739747473773E-3</c:v>
                </c:pt>
                <c:pt idx="228">
                  <c:v>1.1673323443668769E-2</c:v>
                </c:pt>
                <c:pt idx="229">
                  <c:v>-1.7561426929947294E-2</c:v>
                </c:pt>
                <c:pt idx="230">
                  <c:v>9.794397592287625E-3</c:v>
                </c:pt>
                <c:pt idx="231">
                  <c:v>0</c:v>
                </c:pt>
                <c:pt idx="232">
                  <c:v>-1.9512201312616936E-3</c:v>
                </c:pt>
                <c:pt idx="233">
                  <c:v>7.7821016823641526E-3</c:v>
                </c:pt>
                <c:pt idx="234">
                  <c:v>-1.3658670878619166E-2</c:v>
                </c:pt>
                <c:pt idx="235">
                  <c:v>5.8765691962550624E-3</c:v>
                </c:pt>
                <c:pt idx="236">
                  <c:v>3.4552381506659735E-2</c:v>
                </c:pt>
                <c:pt idx="237">
                  <c:v>-2.0973084844634088E-2</c:v>
                </c:pt>
                <c:pt idx="238">
                  <c:v>4.7045361919114417E-2</c:v>
                </c:pt>
                <c:pt idx="239">
                  <c:v>-1.6682536724641338E-2</c:v>
                </c:pt>
                <c:pt idx="240">
                  <c:v>0</c:v>
                </c:pt>
                <c:pt idx="241">
                  <c:v>-9.3897403498390316E-3</c:v>
                </c:pt>
                <c:pt idx="242">
                  <c:v>-7.5758318312721231E-3</c:v>
                </c:pt>
                <c:pt idx="243">
                  <c:v>0</c:v>
                </c:pt>
                <c:pt idx="244">
                  <c:v>-7.6335868322566329E-3</c:v>
                </c:pt>
                <c:pt idx="245">
                  <c:v>-1.9175845169885162E-3</c:v>
                </c:pt>
                <c:pt idx="246">
                  <c:v>-1.9211917901772197E-3</c:v>
                </c:pt>
                <c:pt idx="247">
                  <c:v>-1.9248898739396159E-3</c:v>
                </c:pt>
                <c:pt idx="248">
                  <c:v>0</c:v>
                </c:pt>
                <c:pt idx="249">
                  <c:v>0</c:v>
                </c:pt>
                <c:pt idx="250">
                  <c:v>5.7636661811053943E-3</c:v>
                </c:pt>
                <c:pt idx="251">
                  <c:v>-7.6923456231557255E-3</c:v>
                </c:pt>
                <c:pt idx="252">
                  <c:v>9.6062218054399334E-3</c:v>
                </c:pt>
                <c:pt idx="253">
                  <c:v>-9.6062218054398674E-3</c:v>
                </c:pt>
                <c:pt idx="254">
                  <c:v>-1.1650617219975139E-2</c:v>
                </c:pt>
                <c:pt idx="255">
                  <c:v>3.8986793261623041E-3</c:v>
                </c:pt>
                <c:pt idx="256">
                  <c:v>-3.9687746691918574E-2</c:v>
                </c:pt>
                <c:pt idx="257">
                  <c:v>8.064519350901243E-3</c:v>
                </c:pt>
                <c:pt idx="258">
                  <c:v>0</c:v>
                </c:pt>
                <c:pt idx="259">
                  <c:v>-6.0423144559625863E-3</c:v>
                </c:pt>
                <c:pt idx="260">
                  <c:v>2.3953241022493015E-2</c:v>
                </c:pt>
                <c:pt idx="261">
                  <c:v>5.899722127188322E-3</c:v>
                </c:pt>
                <c:pt idx="262">
                  <c:v>9.7561749453646558E-3</c:v>
                </c:pt>
                <c:pt idx="263">
                  <c:v>-5.8422756242282907E-3</c:v>
                </c:pt>
                <c:pt idx="264">
                  <c:v>1.9512201312615277E-3</c:v>
                </c:pt>
                <c:pt idx="265">
                  <c:v>-1.5717415895409707E-2</c:v>
                </c:pt>
                <c:pt idx="266">
                  <c:v>-9.950330853168092E-3</c:v>
                </c:pt>
                <c:pt idx="267">
                  <c:v>9.950330853168092E-3</c:v>
                </c:pt>
                <c:pt idx="268">
                  <c:v>-1.9821215214522675E-3</c:v>
                </c:pt>
                <c:pt idx="269">
                  <c:v>0</c:v>
                </c:pt>
                <c:pt idx="270">
                  <c:v>1.982121521452225E-3</c:v>
                </c:pt>
                <c:pt idx="271">
                  <c:v>-1.3958352250706914E-2</c:v>
                </c:pt>
                <c:pt idx="272">
                  <c:v>6.0059841400514529E-3</c:v>
                </c:pt>
                <c:pt idx="273">
                  <c:v>-2.8341938082114472E-2</c:v>
                </c:pt>
                <c:pt idx="274">
                  <c:v>1.6293639486100533E-2</c:v>
                </c:pt>
                <c:pt idx="275">
                  <c:v>1.2048298596013945E-2</c:v>
                </c:pt>
                <c:pt idx="276">
                  <c:v>3.9841089350348292E-3</c:v>
                </c:pt>
                <c:pt idx="277">
                  <c:v>0</c:v>
                </c:pt>
                <c:pt idx="278">
                  <c:v>0</c:v>
                </c:pt>
                <c:pt idx="279">
                  <c:v>-5.982071677547429E-3</c:v>
                </c:pt>
                <c:pt idx="280">
                  <c:v>-2.4292692569044587E-2</c:v>
                </c:pt>
                <c:pt idx="281">
                  <c:v>1.6260480549198913E-2</c:v>
                </c:pt>
                <c:pt idx="282">
                  <c:v>2.7834839316025369E-2</c:v>
                </c:pt>
                <c:pt idx="283">
                  <c:v>0</c:v>
                </c:pt>
                <c:pt idx="284">
                  <c:v>-3.9292781398896611E-3</c:v>
                </c:pt>
                <c:pt idx="285">
                  <c:v>-1.9704439872986136E-3</c:v>
                </c:pt>
                <c:pt idx="286">
                  <c:v>0</c:v>
                </c:pt>
                <c:pt idx="287">
                  <c:v>5.899722127188322E-3</c:v>
                </c:pt>
                <c:pt idx="288">
                  <c:v>1.9588253463889778E-3</c:v>
                </c:pt>
                <c:pt idx="289">
                  <c:v>1.5534370636773081E-2</c:v>
                </c:pt>
                <c:pt idx="290">
                  <c:v>1.9084547963948734E-2</c:v>
                </c:pt>
                <c:pt idx="291">
                  <c:v>0</c:v>
                </c:pt>
                <c:pt idx="292">
                  <c:v>4.9779788613876746E-2</c:v>
                </c:pt>
                <c:pt idx="293">
                  <c:v>1.7969816479254548E-3</c:v>
                </c:pt>
                <c:pt idx="294">
                  <c:v>8.9366099664069752E-3</c:v>
                </c:pt>
                <c:pt idx="295">
                  <c:v>0</c:v>
                </c:pt>
                <c:pt idx="296">
                  <c:v>-3.5650661644962569E-3</c:v>
                </c:pt>
                <c:pt idx="297">
                  <c:v>-3.577821347884078E-3</c:v>
                </c:pt>
                <c:pt idx="298">
                  <c:v>5.3619074907609579E-3</c:v>
                </c:pt>
                <c:pt idx="299">
                  <c:v>2.8121396636027918E-2</c:v>
                </c:pt>
                <c:pt idx="300">
                  <c:v>-2.2787979549048466E-2</c:v>
                </c:pt>
                <c:pt idx="301">
                  <c:v>1.0582073869544595E-2</c:v>
                </c:pt>
                <c:pt idx="302">
                  <c:v>8.7336799687546315E-3</c:v>
                </c:pt>
                <c:pt idx="303">
                  <c:v>-6.9808661676105076E-3</c:v>
                </c:pt>
                <c:pt idx="304">
                  <c:v>-5.2677559085886096E-3</c:v>
                </c:pt>
                <c:pt idx="305">
                  <c:v>-5.2956875747103439E-3</c:v>
                </c:pt>
                <c:pt idx="306">
                  <c:v>-5.3238812527498548E-3</c:v>
                </c:pt>
                <c:pt idx="307">
                  <c:v>-1.0733591614332473E-2</c:v>
                </c:pt>
                <c:pt idx="308">
                  <c:v>1.4286028679692383E-2</c:v>
                </c:pt>
                <c:pt idx="309">
                  <c:v>3.5397559084420598E-3</c:v>
                </c:pt>
                <c:pt idx="310">
                  <c:v>8.7951317622467062E-3</c:v>
                </c:pt>
                <c:pt idx="311">
                  <c:v>-5.2677559085886096E-3</c:v>
                </c:pt>
                <c:pt idx="312">
                  <c:v>-3.0386645865878151E-2</c:v>
                </c:pt>
                <c:pt idx="313">
                  <c:v>0</c:v>
                </c:pt>
                <c:pt idx="314">
                  <c:v>-1.8315530977369029E-2</c:v>
                </c:pt>
                <c:pt idx="315">
                  <c:v>1.1029560544077102E-2</c:v>
                </c:pt>
                <c:pt idx="316">
                  <c:v>2.3487981307213759E-2</c:v>
                </c:pt>
                <c:pt idx="317">
                  <c:v>-1.2578782206860185E-2</c:v>
                </c:pt>
                <c:pt idx="318">
                  <c:v>-1.2739062407466969E-2</c:v>
                </c:pt>
                <c:pt idx="319">
                  <c:v>3.6563478331477408E-3</c:v>
                </c:pt>
                <c:pt idx="320">
                  <c:v>-1.8264845260341873E-3</c:v>
                </c:pt>
                <c:pt idx="321">
                  <c:v>-1.6590242260196921E-2</c:v>
                </c:pt>
                <c:pt idx="322">
                  <c:v>-9.3371359959398496E-3</c:v>
                </c:pt>
                <c:pt idx="323">
                  <c:v>5.6126995915238868E-3</c:v>
                </c:pt>
                <c:pt idx="324">
                  <c:v>-1.3145654091886425E-2</c:v>
                </c:pt>
                <c:pt idx="325">
                  <c:v>-1.892185959220571E-3</c:v>
                </c:pt>
                <c:pt idx="326">
                  <c:v>0</c:v>
                </c:pt>
                <c:pt idx="327">
                  <c:v>-1.8957351648990896E-3</c:v>
                </c:pt>
                <c:pt idx="328">
                  <c:v>3.907473840665316E-2</c:v>
                </c:pt>
                <c:pt idx="329">
                  <c:v>-9.1659670140800571E-3</c:v>
                </c:pt>
                <c:pt idx="330">
                  <c:v>-1.8433184942891127E-3</c:v>
                </c:pt>
                <c:pt idx="331">
                  <c:v>-7.4074412778619165E-3</c:v>
                </c:pt>
                <c:pt idx="332">
                  <c:v>1.8570478529635038E-3</c:v>
                </c:pt>
                <c:pt idx="333">
                  <c:v>1.107018664849627E-2</c:v>
                </c:pt>
                <c:pt idx="334">
                  <c:v>-3.6764747293086368E-3</c:v>
                </c:pt>
                <c:pt idx="335">
                  <c:v>3.6764747293086273E-3</c:v>
                </c:pt>
                <c:pt idx="336">
                  <c:v>1.0948978192029012E-2</c:v>
                </c:pt>
                <c:pt idx="337">
                  <c:v>-9.1158337404054247E-3</c:v>
                </c:pt>
                <c:pt idx="338">
                  <c:v>7.2993391116488362E-3</c:v>
                </c:pt>
                <c:pt idx="339">
                  <c:v>3.6297680505787311E-3</c:v>
                </c:pt>
                <c:pt idx="340">
                  <c:v>-7.2727593290799206E-3</c:v>
                </c:pt>
                <c:pt idx="341">
                  <c:v>9.0827145743192263E-3</c:v>
                </c:pt>
                <c:pt idx="342">
                  <c:v>3.6101122240997934E-3</c:v>
                </c:pt>
                <c:pt idx="343">
                  <c:v>1.8001445329242816E-3</c:v>
                </c:pt>
                <c:pt idx="344">
                  <c:v>-3.6035354309925083E-3</c:v>
                </c:pt>
                <c:pt idx="345">
                  <c:v>-2.0055402914430857E-2</c:v>
                </c:pt>
                <c:pt idx="346">
                  <c:v>1.8248681588399315E-2</c:v>
                </c:pt>
                <c:pt idx="347">
                  <c:v>1.4362868349736928E-2</c:v>
                </c:pt>
                <c:pt idx="348">
                  <c:v>-7.1556299447876918E-3</c:v>
                </c:pt>
                <c:pt idx="349">
                  <c:v>-1.9946300812416374E-2</c:v>
                </c:pt>
                <c:pt idx="350">
                  <c:v>-1.1049799556547613E-2</c:v>
                </c:pt>
                <c:pt idx="351">
                  <c:v>7.3801440623278433E-3</c:v>
                </c:pt>
                <c:pt idx="352">
                  <c:v>-3.6832821810016143E-3</c:v>
                </c:pt>
                <c:pt idx="353">
                  <c:v>-3.6968618813262031E-3</c:v>
                </c:pt>
                <c:pt idx="354">
                  <c:v>9.2166551049240476E-3</c:v>
                </c:pt>
                <c:pt idx="355">
                  <c:v>1.4572206859090725E-2</c:v>
                </c:pt>
                <c:pt idx="356">
                  <c:v>5.4102567570238546E-3</c:v>
                </c:pt>
                <c:pt idx="357">
                  <c:v>0</c:v>
                </c:pt>
                <c:pt idx="358">
                  <c:v>-1.2669780339956187E-2</c:v>
                </c:pt>
                <c:pt idx="359">
                  <c:v>-2.0239917777618091E-2</c:v>
                </c:pt>
                <c:pt idx="360">
                  <c:v>9.2507597721509967E-3</c:v>
                </c:pt>
                <c:pt idx="361">
                  <c:v>3.6764747293086273E-3</c:v>
                </c:pt>
                <c:pt idx="362">
                  <c:v>-1.836511042596207E-3</c:v>
                </c:pt>
                <c:pt idx="363">
                  <c:v>3.66965549421998E-3</c:v>
                </c:pt>
                <c:pt idx="364">
                  <c:v>3.6563478331477408E-3</c:v>
                </c:pt>
                <c:pt idx="365">
                  <c:v>5.4594859072576406E-3</c:v>
                </c:pt>
                <c:pt idx="366">
                  <c:v>-9.1158337404054247E-3</c:v>
                </c:pt>
                <c:pt idx="367">
                  <c:v>1.0929107162227572E-2</c:v>
                </c:pt>
                <c:pt idx="368">
                  <c:v>0</c:v>
                </c:pt>
                <c:pt idx="369">
                  <c:v>-3.6297680505787237E-3</c:v>
                </c:pt>
                <c:pt idx="370">
                  <c:v>7.2464446218495947E-3</c:v>
                </c:pt>
                <c:pt idx="371">
                  <c:v>1.8033908980682625E-3</c:v>
                </c:pt>
                <c:pt idx="372">
                  <c:v>8.9686699827603161E-3</c:v>
                </c:pt>
                <c:pt idx="373">
                  <c:v>-5.8840500022933465E-2</c:v>
                </c:pt>
                <c:pt idx="374">
                  <c:v>-7.6045612172810952E-3</c:v>
                </c:pt>
                <c:pt idx="375">
                  <c:v>-9.5878007874469692E-3</c:v>
                </c:pt>
                <c:pt idx="376">
                  <c:v>-1.9286794420504271E-3</c:v>
                </c:pt>
                <c:pt idx="377">
                  <c:v>2.6668247082161489E-2</c:v>
                </c:pt>
                <c:pt idx="378">
                  <c:v>-7.5472056353829663E-3</c:v>
                </c:pt>
                <c:pt idx="379">
                  <c:v>1.6901810802603254E-2</c:v>
                </c:pt>
                <c:pt idx="380">
                  <c:v>9.2679069307814565E-3</c:v>
                </c:pt>
                <c:pt idx="381">
                  <c:v>-5.5503934248984097E-3</c:v>
                </c:pt>
                <c:pt idx="382">
                  <c:v>0</c:v>
                </c:pt>
                <c:pt idx="383">
                  <c:v>0</c:v>
                </c:pt>
                <c:pt idx="384">
                  <c:v>3.7036338631563398E-3</c:v>
                </c:pt>
                <c:pt idx="385">
                  <c:v>0</c:v>
                </c:pt>
                <c:pt idx="386">
                  <c:v>5.5300417427437895E-3</c:v>
                </c:pt>
                <c:pt idx="387">
                  <c:v>0</c:v>
                </c:pt>
                <c:pt idx="388">
                  <c:v>9.1491943187545638E-3</c:v>
                </c:pt>
                <c:pt idx="389">
                  <c:v>1.8198002871141958E-3</c:v>
                </c:pt>
                <c:pt idx="390">
                  <c:v>7.2464446218495947E-3</c:v>
                </c:pt>
                <c:pt idx="391">
                  <c:v>7.1942395329445911E-3</c:v>
                </c:pt>
                <c:pt idx="392">
                  <c:v>5.3619074907609579E-3</c:v>
                </c:pt>
                <c:pt idx="393">
                  <c:v>-1.7840861428768855E-3</c:v>
                </c:pt>
                <c:pt idx="394">
                  <c:v>-3.577821347884078E-3</c:v>
                </c:pt>
                <c:pt idx="395">
                  <c:v>0</c:v>
                </c:pt>
                <c:pt idx="396">
                  <c:v>-1.0810916104215506E-2</c:v>
                </c:pt>
                <c:pt idx="397">
                  <c:v>-1.0929107162227608E-2</c:v>
                </c:pt>
                <c:pt idx="398">
                  <c:v>5.4795388245347148E-3</c:v>
                </c:pt>
                <c:pt idx="399">
                  <c:v>-1.823190991387E-3</c:v>
                </c:pt>
                <c:pt idx="400">
                  <c:v>-3.6563478331477542E-3</c:v>
                </c:pt>
                <c:pt idx="401">
                  <c:v>3.6563478331477408E-3</c:v>
                </c:pt>
                <c:pt idx="402">
                  <c:v>1.8231909913870314E-3</c:v>
                </c:pt>
                <c:pt idx="403">
                  <c:v>5.4495683376929198E-3</c:v>
                </c:pt>
                <c:pt idx="404">
                  <c:v>-1.4598762656447552E-2</c:v>
                </c:pt>
                <c:pt idx="405">
                  <c:v>1.2785489234625348E-2</c:v>
                </c:pt>
                <c:pt idx="406">
                  <c:v>-3.6362949158707321E-3</c:v>
                </c:pt>
                <c:pt idx="407">
                  <c:v>0</c:v>
                </c:pt>
                <c:pt idx="408">
                  <c:v>3.6362949158706033E-3</c:v>
                </c:pt>
                <c:pt idx="409">
                  <c:v>-7.2859704332918851E-3</c:v>
                </c:pt>
                <c:pt idx="410">
                  <c:v>0</c:v>
                </c:pt>
                <c:pt idx="411">
                  <c:v>1.8264845260342812E-3</c:v>
                </c:pt>
                <c:pt idx="412">
                  <c:v>3.6429912785012298E-3</c:v>
                </c:pt>
                <c:pt idx="413">
                  <c:v>-7.2993391116488691E-3</c:v>
                </c:pt>
                <c:pt idx="414">
                  <c:v>-9.19969723696357E-3</c:v>
                </c:pt>
                <c:pt idx="415">
                  <c:v>3.6900780560312515E-3</c:v>
                </c:pt>
                <c:pt idx="416">
                  <c:v>-5.5401803756153561E-3</c:v>
                </c:pt>
                <c:pt idx="417">
                  <c:v>-7.4350158009515782E-3</c:v>
                </c:pt>
                <c:pt idx="418">
                  <c:v>-7.4906344157239929E-3</c:v>
                </c:pt>
                <c:pt idx="419">
                  <c:v>-1.324522675002068E-2</c:v>
                </c:pt>
                <c:pt idx="420">
                  <c:v>1.3245226750020723E-2</c:v>
                </c:pt>
                <c:pt idx="421">
                  <c:v>-2.6668247082161409E-2</c:v>
                </c:pt>
                <c:pt idx="422">
                  <c:v>1.1516480229497394E-2</c:v>
                </c:pt>
                <c:pt idx="423">
                  <c:v>9.4967471765017471E-3</c:v>
                </c:pt>
                <c:pt idx="424">
                  <c:v>-1.892185959220571E-3</c:v>
                </c:pt>
                <c:pt idx="425">
                  <c:v>7.5472056353831241E-3</c:v>
                </c:pt>
                <c:pt idx="426">
                  <c:v>-3.7664827954768934E-3</c:v>
                </c:pt>
                <c:pt idx="427">
                  <c:v>3.7664827954768648E-3</c:v>
                </c:pt>
                <c:pt idx="428">
                  <c:v>-1.8815057644897195E-3</c:v>
                </c:pt>
                <c:pt idx="429">
                  <c:v>-2.0933172001681623E-2</c:v>
                </c:pt>
                <c:pt idx="430">
                  <c:v>1.9211917901772674E-3</c:v>
                </c:pt>
                <c:pt idx="431">
                  <c:v>-3.7149883673921018E-2</c:v>
                </c:pt>
                <c:pt idx="432">
                  <c:v>1.9724505347778573E-2</c:v>
                </c:pt>
                <c:pt idx="433">
                  <c:v>-1.972450534777859E-2</c:v>
                </c:pt>
                <c:pt idx="434">
                  <c:v>7.9365100700438552E-3</c:v>
                </c:pt>
                <c:pt idx="435">
                  <c:v>3.9448178167088115E-3</c:v>
                </c:pt>
                <c:pt idx="436">
                  <c:v>0</c:v>
                </c:pt>
                <c:pt idx="437">
                  <c:v>-1.3875386413777559E-2</c:v>
                </c:pt>
                <c:pt idx="438">
                  <c:v>3.9841089350348292E-3</c:v>
                </c:pt>
                <c:pt idx="439">
                  <c:v>-1.990050408009925E-3</c:v>
                </c:pt>
                <c:pt idx="440">
                  <c:v>0</c:v>
                </c:pt>
                <c:pt idx="441">
                  <c:v>1.9900504080097876E-3</c:v>
                </c:pt>
                <c:pt idx="442">
                  <c:v>0</c:v>
                </c:pt>
                <c:pt idx="443">
                  <c:v>7.9208334914440577E-3</c:v>
                </c:pt>
                <c:pt idx="444">
                  <c:v>5.899722127188322E-3</c:v>
                </c:pt>
                <c:pt idx="445">
                  <c:v>5.8651194523980576E-3</c:v>
                </c:pt>
                <c:pt idx="446">
                  <c:v>0</c:v>
                </c:pt>
                <c:pt idx="447">
                  <c:v>3.8910554929667217E-3</c:v>
                </c:pt>
                <c:pt idx="448">
                  <c:v>9.6619109117368901E-3</c:v>
                </c:pt>
                <c:pt idx="449">
                  <c:v>0</c:v>
                </c:pt>
                <c:pt idx="450">
                  <c:v>0</c:v>
                </c:pt>
                <c:pt idx="451">
                  <c:v>3.4029748586311255E-2</c:v>
                </c:pt>
                <c:pt idx="452">
                  <c:v>-1.3096576584629706E-2</c:v>
                </c:pt>
                <c:pt idx="453">
                  <c:v>2.0504017862491591E-2</c:v>
                </c:pt>
                <c:pt idx="454">
                  <c:v>-2.050401786249155E-2</c:v>
                </c:pt>
                <c:pt idx="455">
                  <c:v>5.6338928362229639E-3</c:v>
                </c:pt>
                <c:pt idx="456">
                  <c:v>-7.5188698672101926E-3</c:v>
                </c:pt>
                <c:pt idx="457">
                  <c:v>-1.8885368806854303E-3</c:v>
                </c:pt>
                <c:pt idx="458">
                  <c:v>-1.892185959220571E-3</c:v>
                </c:pt>
                <c:pt idx="459">
                  <c:v>1.5037840051106964E-2</c:v>
                </c:pt>
                <c:pt idx="460">
                  <c:v>3.6634134521990207E-2</c:v>
                </c:pt>
                <c:pt idx="461">
                  <c:v>-5.4102567570239292E-3</c:v>
                </c:pt>
                <c:pt idx="462">
                  <c:v>-1.2739062407466969E-2</c:v>
                </c:pt>
                <c:pt idx="463">
                  <c:v>-2.2223062701490073E-2</c:v>
                </c:pt>
                <c:pt idx="464">
                  <c:v>5.6022180954870522E-3</c:v>
                </c:pt>
                <c:pt idx="465">
                  <c:v>2.0277192439150663E-2</c:v>
                </c:pt>
                <c:pt idx="466">
                  <c:v>1.0889435900350719E-2</c:v>
                </c:pt>
                <c:pt idx="467">
                  <c:v>-7.2464446218495522E-3</c:v>
                </c:pt>
                <c:pt idx="468">
                  <c:v>5.4397232958181213E-3</c:v>
                </c:pt>
                <c:pt idx="469">
                  <c:v>-3.6232286670615514E-3</c:v>
                </c:pt>
                <c:pt idx="470">
                  <c:v>1.8132734218220994E-3</c:v>
                </c:pt>
                <c:pt idx="471">
                  <c:v>1.8099552452393861E-3</c:v>
                </c:pt>
                <c:pt idx="472">
                  <c:v>0</c:v>
                </c:pt>
                <c:pt idx="473">
                  <c:v>0</c:v>
                </c:pt>
                <c:pt idx="474">
                  <c:v>-1.4572206859090723E-2</c:v>
                </c:pt>
                <c:pt idx="475">
                  <c:v>1.2762251613851291E-2</c:v>
                </c:pt>
                <c:pt idx="476">
                  <c:v>-3.6297680505787237E-3</c:v>
                </c:pt>
                <c:pt idx="477">
                  <c:v>-9.1324835632724741E-3</c:v>
                </c:pt>
                <c:pt idx="478">
                  <c:v>-1.8519047767237527E-2</c:v>
                </c:pt>
                <c:pt idx="479">
                  <c:v>-7.5047633188518132E-3</c:v>
                </c:pt>
                <c:pt idx="480">
                  <c:v>1.3096576584629649E-2</c:v>
                </c:pt>
                <c:pt idx="481">
                  <c:v>1.8570478529635038E-3</c:v>
                </c:pt>
                <c:pt idx="482">
                  <c:v>-3.7175135058831682E-3</c:v>
                </c:pt>
                <c:pt idx="483">
                  <c:v>2.5736678346408505E-2</c:v>
                </c:pt>
                <c:pt idx="484">
                  <c:v>5.4299499930930964E-3</c:v>
                </c:pt>
                <c:pt idx="485">
                  <c:v>1.4337127045324962E-2</c:v>
                </c:pt>
                <c:pt idx="486">
                  <c:v>0</c:v>
                </c:pt>
                <c:pt idx="487">
                  <c:v>3.5524370653601182E-3</c:v>
                </c:pt>
                <c:pt idx="488">
                  <c:v>-5.3334170869793586E-3</c:v>
                </c:pt>
                <c:pt idx="489">
                  <c:v>1.0638433855680283E-2</c:v>
                </c:pt>
                <c:pt idx="490">
                  <c:v>1.7621149933992233E-3</c:v>
                </c:pt>
                <c:pt idx="491">
                  <c:v>0</c:v>
                </c:pt>
                <c:pt idx="492">
                  <c:v>1.2248622076199239E-2</c:v>
                </c:pt>
                <c:pt idx="493">
                  <c:v>-3.4843240826109225E-3</c:v>
                </c:pt>
                <c:pt idx="494">
                  <c:v>-1.4059985568298598E-2</c:v>
                </c:pt>
                <c:pt idx="495">
                  <c:v>-7.1048612743691295E-3</c:v>
                </c:pt>
                <c:pt idx="496">
                  <c:v>1.7809800216193235E-3</c:v>
                </c:pt>
                <c:pt idx="497">
                  <c:v>0</c:v>
                </c:pt>
                <c:pt idx="498">
                  <c:v>3.5524370653601182E-3</c:v>
                </c:pt>
                <c:pt idx="499">
                  <c:v>1.7714441873898639E-3</c:v>
                </c:pt>
                <c:pt idx="500">
                  <c:v>1.2313260233357106E-2</c:v>
                </c:pt>
                <c:pt idx="501">
                  <c:v>1.7467253349415786E-3</c:v>
                </c:pt>
                <c:pt idx="502">
                  <c:v>0</c:v>
                </c:pt>
                <c:pt idx="503">
                  <c:v>-1.7467253349415374E-3</c:v>
                </c:pt>
                <c:pt idx="504">
                  <c:v>6.9686345938704871E-3</c:v>
                </c:pt>
                <c:pt idx="505">
                  <c:v>1.5504221258188134E-2</c:v>
                </c:pt>
                <c:pt idx="506">
                  <c:v>8.5106896679086105E-3</c:v>
                </c:pt>
                <c:pt idx="507">
                  <c:v>1.5139094604665351E-2</c:v>
                </c:pt>
                <c:pt idx="508">
                  <c:v>0</c:v>
                </c:pt>
                <c:pt idx="509">
                  <c:v>9.3943360611158391E-2</c:v>
                </c:pt>
                <c:pt idx="510">
                  <c:v>9.4204285368208768E-2</c:v>
                </c:pt>
                <c:pt idx="511">
                  <c:v>7.7165846747693181E-2</c:v>
                </c:pt>
                <c:pt idx="512">
                  <c:v>1.0191221962925368E-2</c:v>
                </c:pt>
                <c:pt idx="513">
                  <c:v>1.634221179678521E-2</c:v>
                </c:pt>
                <c:pt idx="514">
                  <c:v>-2.0151791007287961E-2</c:v>
                </c:pt>
                <c:pt idx="515">
                  <c:v>-1.2804272573891025E-2</c:v>
                </c:pt>
                <c:pt idx="516">
                  <c:v>5.3931613863070986E-2</c:v>
                </c:pt>
                <c:pt idx="517">
                  <c:v>-6.1237177005289412E-3</c:v>
                </c:pt>
                <c:pt idx="518">
                  <c:v>-3.3732192981083826E-2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64-421C-B16B-5F387A8C7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387663"/>
        <c:axId val="460382383"/>
      </c:lineChart>
      <c:dateAx>
        <c:axId val="460387663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382383"/>
        <c:crosses val="autoZero"/>
        <c:auto val="1"/>
        <c:lblOffset val="100"/>
        <c:baseTimeUnit val="days"/>
      </c:dateAx>
      <c:valAx>
        <c:axId val="460382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60387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'作業一 效率前緣'!$V$2</c:f>
              <c:strCache>
                <c:ptCount val="1"/>
                <c:pt idx="0">
                  <c:v>投資組合報酬率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'作業一 效率前緣'!$U$3:$U$25</c:f>
              <c:numCache>
                <c:formatCode>General</c:formatCode>
                <c:ptCount val="23"/>
                <c:pt idx="0">
                  <c:v>1.2063130818060033E-2</c:v>
                </c:pt>
                <c:pt idx="1">
                  <c:v>1.170034678173623E-2</c:v>
                </c:pt>
                <c:pt idx="2">
                  <c:v>1.1509359107254142E-2</c:v>
                </c:pt>
                <c:pt idx="3">
                  <c:v>1.1322116834300436E-2</c:v>
                </c:pt>
                <c:pt idx="4">
                  <c:v>1.1216617473354507E-2</c:v>
                </c:pt>
                <c:pt idx="5">
                  <c:v>1.1183659410231262E-2</c:v>
                </c:pt>
                <c:pt idx="6">
                  <c:v>1.1231138139827682E-2</c:v>
                </c:pt>
                <c:pt idx="7">
                  <c:v>1.1358044984902759E-2</c:v>
                </c:pt>
                <c:pt idx="8">
                  <c:v>1.1561764730939759E-2</c:v>
                </c:pt>
                <c:pt idx="9">
                  <c:v>1.1838332541345311E-2</c:v>
                </c:pt>
                <c:pt idx="10">
                  <c:v>1.2182788140515832E-2</c:v>
                </c:pt>
                <c:pt idx="11">
                  <c:v>1.2589560446864542E-2</c:v>
                </c:pt>
                <c:pt idx="12">
                  <c:v>1.3052824731266566E-2</c:v>
                </c:pt>
                <c:pt idx="13">
                  <c:v>1.3566795146106434E-2</c:v>
                </c:pt>
                <c:pt idx="14">
                  <c:v>1.4125937967406453E-2</c:v>
                </c:pt>
                <c:pt idx="15">
                  <c:v>1.4725108224830074E-2</c:v>
                </c:pt>
                <c:pt idx="16">
                  <c:v>1.4942755556644883E-2</c:v>
                </c:pt>
                <c:pt idx="17">
                  <c:v>1.5684096198078399E-2</c:v>
                </c:pt>
                <c:pt idx="18">
                  <c:v>1.644435568065792E-2</c:v>
                </c:pt>
                <c:pt idx="19">
                  <c:v>1.7008178266376257E-2</c:v>
                </c:pt>
                <c:pt idx="20">
                  <c:v>1.7317183799971183E-2</c:v>
                </c:pt>
                <c:pt idx="21">
                  <c:v>1.7537446427496821E-2</c:v>
                </c:pt>
                <c:pt idx="22">
                  <c:v>1.8110710376717638E-2</c:v>
                </c:pt>
              </c:numCache>
            </c:numRef>
          </c:xVal>
          <c:yVal>
            <c:numRef>
              <c:f>'作業一 效率前緣'!$V$3:$V$25</c:f>
              <c:numCache>
                <c:formatCode>0.000000_);[Red]\(0.000000\)</c:formatCode>
                <c:ptCount val="23"/>
                <c:pt idx="0">
                  <c:v>8.92E-4</c:v>
                </c:pt>
                <c:pt idx="1">
                  <c:v>8.4731419347703913E-4</c:v>
                </c:pt>
                <c:pt idx="2">
                  <c:v>8.0262838695407826E-4</c:v>
                </c:pt>
                <c:pt idx="3">
                  <c:v>7.579425804311174E-4</c:v>
                </c:pt>
                <c:pt idx="4">
                  <c:v>7.1325677390815653E-4</c:v>
                </c:pt>
                <c:pt idx="5">
                  <c:v>6.6857096738519566E-4</c:v>
                </c:pt>
                <c:pt idx="6">
                  <c:v>6.238851608622348E-4</c:v>
                </c:pt>
                <c:pt idx="7">
                  <c:v>5.7919935433927393E-4</c:v>
                </c:pt>
                <c:pt idx="8">
                  <c:v>5.3451354781631306E-4</c:v>
                </c:pt>
                <c:pt idx="9">
                  <c:v>4.8982774129335219E-4</c:v>
                </c:pt>
                <c:pt idx="10">
                  <c:v>4.4514193477039133E-4</c:v>
                </c:pt>
                <c:pt idx="11">
                  <c:v>4.0045612824743046E-4</c:v>
                </c:pt>
                <c:pt idx="12">
                  <c:v>3.5577032172446959E-4</c:v>
                </c:pt>
                <c:pt idx="13">
                  <c:v>3.1108451520150873E-4</c:v>
                </c:pt>
                <c:pt idx="14">
                  <c:v>2.6639870867854786E-4</c:v>
                </c:pt>
                <c:pt idx="15">
                  <c:v>2.2171290215558699E-4</c:v>
                </c:pt>
                <c:pt idx="16">
                  <c:v>1.7702709563262612E-4</c:v>
                </c:pt>
                <c:pt idx="17">
                  <c:v>1.3234128910966526E-4</c:v>
                </c:pt>
                <c:pt idx="18">
                  <c:v>8.765548258670439E-5</c:v>
                </c:pt>
                <c:pt idx="19" formatCode="General">
                  <c:v>5.8E-5</c:v>
                </c:pt>
                <c:pt idx="20" formatCode="General">
                  <c:v>4.1999999999999998E-5</c:v>
                </c:pt>
                <c:pt idx="21" formatCode="General">
                  <c:v>3.1000000000000001E-5</c:v>
                </c:pt>
                <c:pt idx="22" formatCode="General">
                  <c:v>-9.1000000000000003E-5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D8-4220-8E51-4A5585869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444799"/>
        <c:axId val="504424159"/>
      </c:scatterChart>
      <c:valAx>
        <c:axId val="504444799"/>
        <c:scaling>
          <c:orientation val="minMax"/>
          <c:min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04424159"/>
        <c:crosses val="autoZero"/>
        <c:crossBetween val="midCat"/>
      </c:valAx>
      <c:valAx>
        <c:axId val="504424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_);[Red]\(0.0000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044447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iti SC Medium" pitchFamily="2" charset="-128"/>
              <a:ea typeface="Heiti SC Medium" pitchFamily="2" charset="-128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作業二UIRP!$E$1</c:f>
              <c:strCache>
                <c:ptCount val="1"/>
                <c:pt idx="0">
                  <c:v>變動匯率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作業二UIRP!$D$2:$D$27</c:f>
              <c:numCache>
                <c:formatCode>General</c:formatCode>
                <c:ptCount val="26"/>
                <c:pt idx="0">
                  <c:v>8.7281795511221939E-3</c:v>
                </c:pt>
                <c:pt idx="1">
                  <c:v>8.7281795511221939E-3</c:v>
                </c:pt>
                <c:pt idx="2">
                  <c:v>8.7281795511221939E-3</c:v>
                </c:pt>
                <c:pt idx="3">
                  <c:v>8.7281795511221939E-3</c:v>
                </c:pt>
                <c:pt idx="4">
                  <c:v>8.7281795511221939E-3</c:v>
                </c:pt>
                <c:pt idx="5">
                  <c:v>8.7281795511221939E-3</c:v>
                </c:pt>
                <c:pt idx="6">
                  <c:v>8.7281795511221939E-3</c:v>
                </c:pt>
                <c:pt idx="7">
                  <c:v>8.7281795511221939E-3</c:v>
                </c:pt>
                <c:pt idx="8">
                  <c:v>8.7281795511221939E-3</c:v>
                </c:pt>
                <c:pt idx="9">
                  <c:v>8.7281795511221939E-3</c:v>
                </c:pt>
                <c:pt idx="10">
                  <c:v>8.7281795511221939E-3</c:v>
                </c:pt>
                <c:pt idx="11">
                  <c:v>8.7281795511221939E-3</c:v>
                </c:pt>
                <c:pt idx="12">
                  <c:v>8.7281795511221939E-3</c:v>
                </c:pt>
                <c:pt idx="13">
                  <c:v>8.7281795511221939E-3</c:v>
                </c:pt>
                <c:pt idx="14">
                  <c:v>8.7064676616915443E-3</c:v>
                </c:pt>
                <c:pt idx="15">
                  <c:v>8.7064676616915443E-3</c:v>
                </c:pt>
                <c:pt idx="16">
                  <c:v>3.7128712871287127E-3</c:v>
                </c:pt>
                <c:pt idx="17">
                  <c:v>-2.4570024570024591E-3</c:v>
                </c:pt>
                <c:pt idx="18">
                  <c:v>-9.7560975609756132E-3</c:v>
                </c:pt>
                <c:pt idx="19">
                  <c:v>-9.7560975609756132E-3</c:v>
                </c:pt>
                <c:pt idx="20">
                  <c:v>-1.5738498789346248E-2</c:v>
                </c:pt>
                <c:pt idx="21">
                  <c:v>-1.5738498789346248E-2</c:v>
                </c:pt>
                <c:pt idx="22">
                  <c:v>-2.283653846153846E-2</c:v>
                </c:pt>
                <c:pt idx="23">
                  <c:v>-2.6315789473684209E-2</c:v>
                </c:pt>
                <c:pt idx="24">
                  <c:v>-2.6315789473684209E-2</c:v>
                </c:pt>
                <c:pt idx="25">
                  <c:v>-2.8639618138424819E-2</c:v>
                </c:pt>
              </c:numCache>
            </c:numRef>
          </c:xVal>
          <c:yVal>
            <c:numRef>
              <c:f>作業二UIRP!$E$2:$E$27</c:f>
              <c:numCache>
                <c:formatCode>General</c:formatCode>
                <c:ptCount val="26"/>
                <c:pt idx="0">
                  <c:v>-2.8490028490028318E-3</c:v>
                </c:pt>
                <c:pt idx="1">
                  <c:v>1.2345679012345729E-3</c:v>
                </c:pt>
                <c:pt idx="2">
                  <c:v>-4.5094239915448335E-3</c:v>
                </c:pt>
                <c:pt idx="3">
                  <c:v>-1.1890858902218991E-2</c:v>
                </c:pt>
                <c:pt idx="4">
                  <c:v>-4.4411016797392209E-3</c:v>
                </c:pt>
                <c:pt idx="5">
                  <c:v>7.3389214663453113E-3</c:v>
                </c:pt>
                <c:pt idx="6">
                  <c:v>-4.3927002607050143E-3</c:v>
                </c:pt>
                <c:pt idx="7">
                  <c:v>-5.0577516321114067E-3</c:v>
                </c:pt>
                <c:pt idx="8">
                  <c:v>7.5350614702384255E-3</c:v>
                </c:pt>
                <c:pt idx="9">
                  <c:v>-4.580261933729339E-3</c:v>
                </c:pt>
                <c:pt idx="10">
                  <c:v>-2.0490330002157654E-3</c:v>
                </c:pt>
                <c:pt idx="11">
                  <c:v>-2.9898058427289512E-3</c:v>
                </c:pt>
                <c:pt idx="12">
                  <c:v>7.3343449671218804E-3</c:v>
                </c:pt>
                <c:pt idx="13">
                  <c:v>2.0085362791865381E-2</c:v>
                </c:pt>
                <c:pt idx="14">
                  <c:v>2.4858478956436159E-2</c:v>
                </c:pt>
                <c:pt idx="15">
                  <c:v>1.5404144366680446E-2</c:v>
                </c:pt>
                <c:pt idx="16">
                  <c:v>1.1825522857046369E-3</c:v>
                </c:pt>
                <c:pt idx="17">
                  <c:v>7.8968682505398957E-3</c:v>
                </c:pt>
                <c:pt idx="18">
                  <c:v>7.4666845242080957E-3</c:v>
                </c:pt>
                <c:pt idx="19">
                  <c:v>3.8319651699956873E-2</c:v>
                </c:pt>
                <c:pt idx="20">
                  <c:v>2.3269957109019919E-2</c:v>
                </c:pt>
                <c:pt idx="21">
                  <c:v>-1.5859113516218881E-2</c:v>
                </c:pt>
                <c:pt idx="22">
                  <c:v>-2.5141440467866007E-2</c:v>
                </c:pt>
                <c:pt idx="23">
                  <c:v>-7.1076913044895822E-3</c:v>
                </c:pt>
                <c:pt idx="24">
                  <c:v>-8.9974715134798194E-3</c:v>
                </c:pt>
                <c:pt idx="25">
                  <c:v>1.2591537161602525E-2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F-114F-B60D-794807D5D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0797344"/>
        <c:axId val="1960786432"/>
      </c:scatterChart>
      <c:valAx>
        <c:axId val="1960797344"/>
        <c:scaling>
          <c:orientation val="minMax"/>
          <c:max val="5.000000000000001E-2"/>
          <c:min val="-5.000000000000001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60786432"/>
        <c:crosses val="autoZero"/>
        <c:crossBetween val="midCat"/>
      </c:valAx>
      <c:valAx>
        <c:axId val="1960786432"/>
        <c:scaling>
          <c:orientation val="minMax"/>
          <c:min val="-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60797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05678760402134E-2"/>
          <c:y val="3.8226631353029818E-2"/>
          <c:w val="0.80744323820605612"/>
          <c:h val="0.891844580313517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'作業二 PPP'!$K$1</c:f>
              <c:strCache>
                <c:ptCount val="1"/>
                <c:pt idx="0">
                  <c:v>變動匯率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'作業二 PPP'!$J$2:$J$35</c:f>
              <c:numCache>
                <c:formatCode>0.0000000%</c:formatCode>
                <c:ptCount val="34"/>
                <c:pt idx="0">
                  <c:v>-3.5814607368850661E-5</c:v>
                </c:pt>
                <c:pt idx="1">
                  <c:v>-1.2063606644623364E-2</c:v>
                </c:pt>
                <c:pt idx="2">
                  <c:v>-1.0823339823317619E-3</c:v>
                </c:pt>
                <c:pt idx="3">
                  <c:v>-5.1116220684545152E-3</c:v>
                </c:pt>
                <c:pt idx="4">
                  <c:v>-6.4667123768872205E-3</c:v>
                </c:pt>
                <c:pt idx="5">
                  <c:v>-3.1076578170608831E-3</c:v>
                </c:pt>
                <c:pt idx="6">
                  <c:v>4.3255245051868818E-3</c:v>
                </c:pt>
                <c:pt idx="7">
                  <c:v>-1.2297869672104559E-3</c:v>
                </c:pt>
                <c:pt idx="8">
                  <c:v>-4.5667368306749785E-3</c:v>
                </c:pt>
                <c:pt idx="9">
                  <c:v>-1.8385141372604815E-3</c:v>
                </c:pt>
                <c:pt idx="10">
                  <c:v>-4.4589478522194812E-3</c:v>
                </c:pt>
                <c:pt idx="11">
                  <c:v>-2.4896782540003146E-3</c:v>
                </c:pt>
                <c:pt idx="12">
                  <c:v>-9.1623577581881454E-3</c:v>
                </c:pt>
                <c:pt idx="13">
                  <c:v>-1.0676660562034732E-2</c:v>
                </c:pt>
                <c:pt idx="14">
                  <c:v>2.133142514941688E-3</c:v>
                </c:pt>
                <c:pt idx="15">
                  <c:v>-7.1611449442543131E-3</c:v>
                </c:pt>
                <c:pt idx="16">
                  <c:v>-8.0438991922063257E-3</c:v>
                </c:pt>
                <c:pt idx="17">
                  <c:v>-1.4503612648762009E-3</c:v>
                </c:pt>
                <c:pt idx="18">
                  <c:v>-1.9746479001744974E-3</c:v>
                </c:pt>
                <c:pt idx="19">
                  <c:v>-4.2652070787620514E-4</c:v>
                </c:pt>
                <c:pt idx="20">
                  <c:v>-1.3101523236328141E-3</c:v>
                </c:pt>
                <c:pt idx="21">
                  <c:v>-8.1051272076024098E-4</c:v>
                </c:pt>
                <c:pt idx="22">
                  <c:v>3.9894794742881389E-3</c:v>
                </c:pt>
                <c:pt idx="23">
                  <c:v>1.2539379482120123E-3</c:v>
                </c:pt>
                <c:pt idx="24">
                  <c:v>-1.1827731406263762E-2</c:v>
                </c:pt>
                <c:pt idx="25">
                  <c:v>-6.7996671590067387E-4</c:v>
                </c:pt>
              </c:numCache>
            </c:numRef>
          </c:xVal>
          <c:yVal>
            <c:numRef>
              <c:f>'作業二 PPP'!$K$2:$K$35</c:f>
              <c:numCache>
                <c:formatCode>General</c:formatCode>
                <c:ptCount val="34"/>
                <c:pt idx="0">
                  <c:v>-2.8490028490028318E-3</c:v>
                </c:pt>
                <c:pt idx="1">
                  <c:v>1.2345679012345729E-3</c:v>
                </c:pt>
                <c:pt idx="2">
                  <c:v>-4.5094239915448335E-3</c:v>
                </c:pt>
                <c:pt idx="3">
                  <c:v>-1.1890858902218991E-2</c:v>
                </c:pt>
                <c:pt idx="4">
                  <c:v>-4.4411016797392209E-3</c:v>
                </c:pt>
                <c:pt idx="5">
                  <c:v>7.3389214663453113E-3</c:v>
                </c:pt>
                <c:pt idx="6">
                  <c:v>-4.3927002607050143E-3</c:v>
                </c:pt>
                <c:pt idx="7">
                  <c:v>-5.0577516321114067E-3</c:v>
                </c:pt>
                <c:pt idx="8">
                  <c:v>7.5350614702384255E-3</c:v>
                </c:pt>
                <c:pt idx="9">
                  <c:v>-4.580261933729339E-3</c:v>
                </c:pt>
                <c:pt idx="10">
                  <c:v>-2.0490330002157654E-3</c:v>
                </c:pt>
                <c:pt idx="11">
                  <c:v>-2.9898058427289512E-3</c:v>
                </c:pt>
                <c:pt idx="12">
                  <c:v>7.3343449671218804E-3</c:v>
                </c:pt>
                <c:pt idx="13">
                  <c:v>2.0085362791865381E-2</c:v>
                </c:pt>
                <c:pt idx="14">
                  <c:v>2.4858478956436159E-2</c:v>
                </c:pt>
                <c:pt idx="15">
                  <c:v>1.5404144366680446E-2</c:v>
                </c:pt>
                <c:pt idx="16">
                  <c:v>1.1825522857046369E-3</c:v>
                </c:pt>
                <c:pt idx="17">
                  <c:v>7.8968682505398957E-3</c:v>
                </c:pt>
                <c:pt idx="18">
                  <c:v>7.4666845242080957E-3</c:v>
                </c:pt>
                <c:pt idx="19">
                  <c:v>3.8319651699956873E-2</c:v>
                </c:pt>
                <c:pt idx="20">
                  <c:v>2.3269957109019919E-2</c:v>
                </c:pt>
                <c:pt idx="21">
                  <c:v>-1.5859113516218881E-2</c:v>
                </c:pt>
                <c:pt idx="22">
                  <c:v>-2.5141440467866007E-2</c:v>
                </c:pt>
                <c:pt idx="23">
                  <c:v>-7.1076913044895822E-3</c:v>
                </c:pt>
                <c:pt idx="24">
                  <c:v>-8.9974715134798194E-3</c:v>
                </c:pt>
                <c:pt idx="25">
                  <c:v>1.2591537161602525E-2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A2-4654-926D-2AB7E0A69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862031"/>
        <c:axId val="1238860111"/>
      </c:scatterChart>
      <c:valAx>
        <c:axId val="1238862031"/>
        <c:scaling>
          <c:orientation val="minMax"/>
          <c:max val="4.0000000000000008E-2"/>
          <c:min val="-4.0000000000000008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 sz="1400"/>
                  <a:t>兩國通膨率變動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38860111"/>
        <c:crosses val="autoZero"/>
        <c:crossBetween val="midCat"/>
      </c:valAx>
      <c:valAx>
        <c:axId val="1238860111"/>
        <c:scaling>
          <c:orientation val="minMax"/>
          <c:max val="4.0000000000000008E-2"/>
          <c:min val="-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 sz="1400"/>
                  <a:t>美元兌台幣變動率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38862031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06659698592635"/>
          <c:y val="0.75922294233918053"/>
          <c:w val="0.25375226129268513"/>
          <c:h val="0.13398116678517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台積電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股價總表!$B$6</c:f>
              <c:strCache>
                <c:ptCount val="1"/>
                <c:pt idx="0">
                  <c:v>台積電 2330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股價總表!$A$7:$A$526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股價總表!$B$7:$B$526</c:f>
              <c:numCache>
                <c:formatCode>General</c:formatCode>
                <c:ptCount val="520"/>
                <c:pt idx="0">
                  <c:v>536</c:v>
                </c:pt>
                <c:pt idx="1">
                  <c:v>542</c:v>
                </c:pt>
                <c:pt idx="2">
                  <c:v>549</c:v>
                </c:pt>
                <c:pt idx="3">
                  <c:v>565</c:v>
                </c:pt>
                <c:pt idx="4">
                  <c:v>580</c:v>
                </c:pt>
                <c:pt idx="5">
                  <c:v>584</c:v>
                </c:pt>
                <c:pt idx="6">
                  <c:v>591</c:v>
                </c:pt>
                <c:pt idx="7">
                  <c:v>605</c:v>
                </c:pt>
                <c:pt idx="8">
                  <c:v>592</c:v>
                </c:pt>
                <c:pt idx="9">
                  <c:v>601</c:v>
                </c:pt>
                <c:pt idx="10">
                  <c:v>607</c:v>
                </c:pt>
                <c:pt idx="11">
                  <c:v>627</c:v>
                </c:pt>
                <c:pt idx="12">
                  <c:v>647</c:v>
                </c:pt>
                <c:pt idx="13">
                  <c:v>673</c:v>
                </c:pt>
                <c:pt idx="14">
                  <c:v>649</c:v>
                </c:pt>
                <c:pt idx="15">
                  <c:v>633</c:v>
                </c:pt>
                <c:pt idx="16">
                  <c:v>617</c:v>
                </c:pt>
                <c:pt idx="17">
                  <c:v>615</c:v>
                </c:pt>
                <c:pt idx="18">
                  <c:v>601</c:v>
                </c:pt>
                <c:pt idx="19">
                  <c:v>591</c:v>
                </c:pt>
                <c:pt idx="20">
                  <c:v>611</c:v>
                </c:pt>
                <c:pt idx="21">
                  <c:v>632</c:v>
                </c:pt>
                <c:pt idx="22">
                  <c:v>630</c:v>
                </c:pt>
                <c:pt idx="23">
                  <c:v>627</c:v>
                </c:pt>
                <c:pt idx="24">
                  <c:v>632</c:v>
                </c:pt>
                <c:pt idx="25">
                  <c:v>663</c:v>
                </c:pt>
                <c:pt idx="26">
                  <c:v>660</c:v>
                </c:pt>
                <c:pt idx="27">
                  <c:v>652</c:v>
                </c:pt>
                <c:pt idx="28">
                  <c:v>650</c:v>
                </c:pt>
                <c:pt idx="29">
                  <c:v>641</c:v>
                </c:pt>
                <c:pt idx="30">
                  <c:v>625</c:v>
                </c:pt>
                <c:pt idx="31">
                  <c:v>635</c:v>
                </c:pt>
                <c:pt idx="32">
                  <c:v>606</c:v>
                </c:pt>
                <c:pt idx="33">
                  <c:v>609</c:v>
                </c:pt>
                <c:pt idx="34">
                  <c:v>622</c:v>
                </c:pt>
                <c:pt idx="35">
                  <c:v>601</c:v>
                </c:pt>
                <c:pt idx="36">
                  <c:v>601</c:v>
                </c:pt>
                <c:pt idx="37">
                  <c:v>598</c:v>
                </c:pt>
                <c:pt idx="38">
                  <c:v>595</c:v>
                </c:pt>
                <c:pt idx="39">
                  <c:v>597</c:v>
                </c:pt>
                <c:pt idx="40">
                  <c:v>609</c:v>
                </c:pt>
                <c:pt idx="41">
                  <c:v>614</c:v>
                </c:pt>
                <c:pt idx="42">
                  <c:v>611</c:v>
                </c:pt>
                <c:pt idx="43">
                  <c:v>613</c:v>
                </c:pt>
                <c:pt idx="44">
                  <c:v>604</c:v>
                </c:pt>
                <c:pt idx="45">
                  <c:v>602</c:v>
                </c:pt>
                <c:pt idx="46">
                  <c:v>591</c:v>
                </c:pt>
                <c:pt idx="47">
                  <c:v>593</c:v>
                </c:pt>
                <c:pt idx="48">
                  <c:v>594</c:v>
                </c:pt>
                <c:pt idx="49">
                  <c:v>576</c:v>
                </c:pt>
                <c:pt idx="50">
                  <c:v>575</c:v>
                </c:pt>
                <c:pt idx="51">
                  <c:v>590</c:v>
                </c:pt>
                <c:pt idx="52">
                  <c:v>599</c:v>
                </c:pt>
                <c:pt idx="53">
                  <c:v>597</c:v>
                </c:pt>
                <c:pt idx="54">
                  <c:v>587</c:v>
                </c:pt>
                <c:pt idx="55">
                  <c:v>602</c:v>
                </c:pt>
                <c:pt idx="56">
                  <c:v>610</c:v>
                </c:pt>
                <c:pt idx="57">
                  <c:v>613</c:v>
                </c:pt>
                <c:pt idx="58">
                  <c:v>610</c:v>
                </c:pt>
                <c:pt idx="59">
                  <c:v>605</c:v>
                </c:pt>
                <c:pt idx="60">
                  <c:v>605</c:v>
                </c:pt>
                <c:pt idx="61">
                  <c:v>612</c:v>
                </c:pt>
                <c:pt idx="62">
                  <c:v>619</c:v>
                </c:pt>
                <c:pt idx="63">
                  <c:v>610</c:v>
                </c:pt>
                <c:pt idx="64">
                  <c:v>603</c:v>
                </c:pt>
                <c:pt idx="65">
                  <c:v>602</c:v>
                </c:pt>
                <c:pt idx="66">
                  <c:v>592</c:v>
                </c:pt>
                <c:pt idx="67">
                  <c:v>591</c:v>
                </c:pt>
                <c:pt idx="68">
                  <c:v>602</c:v>
                </c:pt>
                <c:pt idx="69">
                  <c:v>610</c:v>
                </c:pt>
                <c:pt idx="70">
                  <c:v>610</c:v>
                </c:pt>
                <c:pt idx="71">
                  <c:v>602</c:v>
                </c:pt>
                <c:pt idx="72">
                  <c:v>600</c:v>
                </c:pt>
                <c:pt idx="73">
                  <c:v>588</c:v>
                </c:pt>
                <c:pt idx="74">
                  <c:v>591</c:v>
                </c:pt>
                <c:pt idx="75">
                  <c:v>585</c:v>
                </c:pt>
                <c:pt idx="76">
                  <c:v>587</c:v>
                </c:pt>
                <c:pt idx="77">
                  <c:v>599</c:v>
                </c:pt>
                <c:pt idx="78">
                  <c:v>589</c:v>
                </c:pt>
                <c:pt idx="79">
                  <c:v>571</c:v>
                </c:pt>
                <c:pt idx="80">
                  <c:v>560</c:v>
                </c:pt>
                <c:pt idx="81">
                  <c:v>547</c:v>
                </c:pt>
                <c:pt idx="82">
                  <c:v>557</c:v>
                </c:pt>
                <c:pt idx="83">
                  <c:v>549</c:v>
                </c:pt>
                <c:pt idx="84">
                  <c:v>572</c:v>
                </c:pt>
                <c:pt idx="85">
                  <c:v>567</c:v>
                </c:pt>
                <c:pt idx="86">
                  <c:v>567</c:v>
                </c:pt>
                <c:pt idx="87">
                  <c:v>573</c:v>
                </c:pt>
                <c:pt idx="88">
                  <c:v>568</c:v>
                </c:pt>
                <c:pt idx="89">
                  <c:v>583</c:v>
                </c:pt>
                <c:pt idx="90">
                  <c:v>585</c:v>
                </c:pt>
                <c:pt idx="91">
                  <c:v>582</c:v>
                </c:pt>
                <c:pt idx="92">
                  <c:v>590</c:v>
                </c:pt>
                <c:pt idx="93">
                  <c:v>597</c:v>
                </c:pt>
                <c:pt idx="94">
                  <c:v>598</c:v>
                </c:pt>
                <c:pt idx="95">
                  <c:v>595</c:v>
                </c:pt>
                <c:pt idx="96">
                  <c:v>596</c:v>
                </c:pt>
                <c:pt idx="97">
                  <c:v>595</c:v>
                </c:pt>
                <c:pt idx="98">
                  <c:v>592</c:v>
                </c:pt>
                <c:pt idx="99">
                  <c:v>589</c:v>
                </c:pt>
                <c:pt idx="100">
                  <c:v>586</c:v>
                </c:pt>
                <c:pt idx="101">
                  <c:v>599</c:v>
                </c:pt>
                <c:pt idx="102">
                  <c:v>602</c:v>
                </c:pt>
                <c:pt idx="103">
                  <c:v>609</c:v>
                </c:pt>
                <c:pt idx="104">
                  <c:v>605</c:v>
                </c:pt>
                <c:pt idx="105">
                  <c:v>606</c:v>
                </c:pt>
                <c:pt idx="106">
                  <c:v>603</c:v>
                </c:pt>
                <c:pt idx="107">
                  <c:v>583</c:v>
                </c:pt>
                <c:pt idx="108">
                  <c:v>578</c:v>
                </c:pt>
                <c:pt idx="109">
                  <c:v>595</c:v>
                </c:pt>
                <c:pt idx="110">
                  <c:v>590</c:v>
                </c:pt>
                <c:pt idx="111">
                  <c:v>591</c:v>
                </c:pt>
                <c:pt idx="112">
                  <c:v>590</c:v>
                </c:pt>
                <c:pt idx="113">
                  <c:v>595</c:v>
                </c:pt>
                <c:pt idx="114">
                  <c:v>595</c:v>
                </c:pt>
                <c:pt idx="115">
                  <c:v>593</c:v>
                </c:pt>
                <c:pt idx="116">
                  <c:v>588</c:v>
                </c:pt>
                <c:pt idx="117">
                  <c:v>591</c:v>
                </c:pt>
                <c:pt idx="118">
                  <c:v>592</c:v>
                </c:pt>
                <c:pt idx="119">
                  <c:v>594</c:v>
                </c:pt>
                <c:pt idx="120">
                  <c:v>588</c:v>
                </c:pt>
                <c:pt idx="121">
                  <c:v>584</c:v>
                </c:pt>
                <c:pt idx="122">
                  <c:v>593</c:v>
                </c:pt>
                <c:pt idx="123">
                  <c:v>607</c:v>
                </c:pt>
                <c:pt idx="124">
                  <c:v>613</c:v>
                </c:pt>
                <c:pt idx="125">
                  <c:v>614</c:v>
                </c:pt>
                <c:pt idx="126">
                  <c:v>589</c:v>
                </c:pt>
                <c:pt idx="127">
                  <c:v>582</c:v>
                </c:pt>
                <c:pt idx="128">
                  <c:v>581</c:v>
                </c:pt>
                <c:pt idx="129">
                  <c:v>585</c:v>
                </c:pt>
                <c:pt idx="130">
                  <c:v>591</c:v>
                </c:pt>
                <c:pt idx="131">
                  <c:v>585</c:v>
                </c:pt>
                <c:pt idx="132">
                  <c:v>580</c:v>
                </c:pt>
                <c:pt idx="133">
                  <c:v>580</c:v>
                </c:pt>
                <c:pt idx="134">
                  <c:v>579</c:v>
                </c:pt>
                <c:pt idx="135">
                  <c:v>583</c:v>
                </c:pt>
                <c:pt idx="136">
                  <c:v>580</c:v>
                </c:pt>
                <c:pt idx="137">
                  <c:v>590</c:v>
                </c:pt>
                <c:pt idx="138">
                  <c:v>594</c:v>
                </c:pt>
                <c:pt idx="139">
                  <c:v>596</c:v>
                </c:pt>
                <c:pt idx="140">
                  <c:v>596</c:v>
                </c:pt>
                <c:pt idx="141">
                  <c:v>591</c:v>
                </c:pt>
                <c:pt idx="142">
                  <c:v>595</c:v>
                </c:pt>
                <c:pt idx="143">
                  <c:v>591</c:v>
                </c:pt>
                <c:pt idx="144">
                  <c:v>590</c:v>
                </c:pt>
                <c:pt idx="145">
                  <c:v>586</c:v>
                </c:pt>
                <c:pt idx="146">
                  <c:v>581</c:v>
                </c:pt>
                <c:pt idx="147">
                  <c:v>584</c:v>
                </c:pt>
                <c:pt idx="148">
                  <c:v>584</c:v>
                </c:pt>
                <c:pt idx="149">
                  <c:v>574</c:v>
                </c:pt>
                <c:pt idx="150">
                  <c:v>559</c:v>
                </c:pt>
                <c:pt idx="151">
                  <c:v>552</c:v>
                </c:pt>
                <c:pt idx="152">
                  <c:v>566</c:v>
                </c:pt>
                <c:pt idx="153">
                  <c:v>572</c:v>
                </c:pt>
                <c:pt idx="154">
                  <c:v>585</c:v>
                </c:pt>
                <c:pt idx="155">
                  <c:v>594</c:v>
                </c:pt>
                <c:pt idx="156">
                  <c:v>599</c:v>
                </c:pt>
                <c:pt idx="157">
                  <c:v>605</c:v>
                </c:pt>
                <c:pt idx="158">
                  <c:v>614</c:v>
                </c:pt>
                <c:pt idx="159">
                  <c:v>613</c:v>
                </c:pt>
                <c:pt idx="160">
                  <c:v>607</c:v>
                </c:pt>
                <c:pt idx="161">
                  <c:v>620</c:v>
                </c:pt>
                <c:pt idx="162">
                  <c:v>631</c:v>
                </c:pt>
                <c:pt idx="163">
                  <c:v>623</c:v>
                </c:pt>
                <c:pt idx="164">
                  <c:v>619</c:v>
                </c:pt>
                <c:pt idx="165">
                  <c:v>619</c:v>
                </c:pt>
                <c:pt idx="166">
                  <c:v>622</c:v>
                </c:pt>
                <c:pt idx="167">
                  <c:v>615</c:v>
                </c:pt>
                <c:pt idx="168">
                  <c:v>613</c:v>
                </c:pt>
                <c:pt idx="169">
                  <c:v>607</c:v>
                </c:pt>
                <c:pt idx="170">
                  <c:v>600</c:v>
                </c:pt>
                <c:pt idx="171">
                  <c:v>600</c:v>
                </c:pt>
                <c:pt idx="172">
                  <c:v>586</c:v>
                </c:pt>
                <c:pt idx="173">
                  <c:v>588</c:v>
                </c:pt>
                <c:pt idx="174">
                  <c:v>598</c:v>
                </c:pt>
                <c:pt idx="175">
                  <c:v>602</c:v>
                </c:pt>
                <c:pt idx="176">
                  <c:v>594</c:v>
                </c:pt>
                <c:pt idx="177">
                  <c:v>580</c:v>
                </c:pt>
                <c:pt idx="178">
                  <c:v>580</c:v>
                </c:pt>
                <c:pt idx="179">
                  <c:v>574</c:v>
                </c:pt>
                <c:pt idx="180">
                  <c:v>572</c:v>
                </c:pt>
                <c:pt idx="181">
                  <c:v>572</c:v>
                </c:pt>
                <c:pt idx="182">
                  <c:v>571</c:v>
                </c:pt>
                <c:pt idx="183">
                  <c:v>580</c:v>
                </c:pt>
                <c:pt idx="184">
                  <c:v>575</c:v>
                </c:pt>
                <c:pt idx="185">
                  <c:v>575</c:v>
                </c:pt>
                <c:pt idx="186">
                  <c:v>571</c:v>
                </c:pt>
                <c:pt idx="187">
                  <c:v>573</c:v>
                </c:pt>
                <c:pt idx="188">
                  <c:v>600</c:v>
                </c:pt>
                <c:pt idx="189">
                  <c:v>590</c:v>
                </c:pt>
                <c:pt idx="190">
                  <c:v>600</c:v>
                </c:pt>
                <c:pt idx="191">
                  <c:v>598</c:v>
                </c:pt>
                <c:pt idx="192">
                  <c:v>596</c:v>
                </c:pt>
                <c:pt idx="193">
                  <c:v>600</c:v>
                </c:pt>
                <c:pt idx="194">
                  <c:v>593</c:v>
                </c:pt>
                <c:pt idx="195">
                  <c:v>599</c:v>
                </c:pt>
                <c:pt idx="196">
                  <c:v>599</c:v>
                </c:pt>
                <c:pt idx="197">
                  <c:v>595</c:v>
                </c:pt>
                <c:pt idx="198">
                  <c:v>590</c:v>
                </c:pt>
                <c:pt idx="199">
                  <c:v>590</c:v>
                </c:pt>
                <c:pt idx="200">
                  <c:v>592</c:v>
                </c:pt>
                <c:pt idx="201">
                  <c:v>592</c:v>
                </c:pt>
                <c:pt idx="202">
                  <c:v>587</c:v>
                </c:pt>
                <c:pt idx="203">
                  <c:v>600</c:v>
                </c:pt>
                <c:pt idx="204">
                  <c:v>602</c:v>
                </c:pt>
                <c:pt idx="205">
                  <c:v>611</c:v>
                </c:pt>
                <c:pt idx="206">
                  <c:v>612</c:v>
                </c:pt>
                <c:pt idx="207">
                  <c:v>606</c:v>
                </c:pt>
                <c:pt idx="208">
                  <c:v>604</c:v>
                </c:pt>
                <c:pt idx="209">
                  <c:v>608</c:v>
                </c:pt>
                <c:pt idx="210">
                  <c:v>610</c:v>
                </c:pt>
                <c:pt idx="211">
                  <c:v>610</c:v>
                </c:pt>
                <c:pt idx="212">
                  <c:v>613</c:v>
                </c:pt>
                <c:pt idx="213">
                  <c:v>618</c:v>
                </c:pt>
                <c:pt idx="214">
                  <c:v>615</c:v>
                </c:pt>
                <c:pt idx="215">
                  <c:v>612</c:v>
                </c:pt>
                <c:pt idx="216">
                  <c:v>603</c:v>
                </c:pt>
                <c:pt idx="217">
                  <c:v>603</c:v>
                </c:pt>
                <c:pt idx="218">
                  <c:v>596</c:v>
                </c:pt>
                <c:pt idx="219">
                  <c:v>593</c:v>
                </c:pt>
                <c:pt idx="220">
                  <c:v>596</c:v>
                </c:pt>
                <c:pt idx="221">
                  <c:v>600</c:v>
                </c:pt>
                <c:pt idx="222">
                  <c:v>615</c:v>
                </c:pt>
                <c:pt idx="223">
                  <c:v>608</c:v>
                </c:pt>
                <c:pt idx="224">
                  <c:v>600</c:v>
                </c:pt>
                <c:pt idx="225">
                  <c:v>607</c:v>
                </c:pt>
                <c:pt idx="226">
                  <c:v>602</c:v>
                </c:pt>
                <c:pt idx="227">
                  <c:v>608</c:v>
                </c:pt>
                <c:pt idx="228">
                  <c:v>605</c:v>
                </c:pt>
                <c:pt idx="229">
                  <c:v>601</c:v>
                </c:pt>
                <c:pt idx="230">
                  <c:v>599</c:v>
                </c:pt>
                <c:pt idx="231">
                  <c:v>600</c:v>
                </c:pt>
                <c:pt idx="232">
                  <c:v>605</c:v>
                </c:pt>
                <c:pt idx="233">
                  <c:v>607</c:v>
                </c:pt>
                <c:pt idx="234">
                  <c:v>598</c:v>
                </c:pt>
                <c:pt idx="235">
                  <c:v>597</c:v>
                </c:pt>
                <c:pt idx="236">
                  <c:v>600</c:v>
                </c:pt>
                <c:pt idx="237">
                  <c:v>606</c:v>
                </c:pt>
                <c:pt idx="238">
                  <c:v>604</c:v>
                </c:pt>
                <c:pt idx="239">
                  <c:v>606</c:v>
                </c:pt>
                <c:pt idx="240">
                  <c:v>615</c:v>
                </c:pt>
                <c:pt idx="241">
                  <c:v>616</c:v>
                </c:pt>
                <c:pt idx="242">
                  <c:v>615</c:v>
                </c:pt>
                <c:pt idx="243">
                  <c:v>631</c:v>
                </c:pt>
                <c:pt idx="244">
                  <c:v>656</c:v>
                </c:pt>
                <c:pt idx="245">
                  <c:v>650</c:v>
                </c:pt>
                <c:pt idx="246">
                  <c:v>644</c:v>
                </c:pt>
                <c:pt idx="247">
                  <c:v>634</c:v>
                </c:pt>
                <c:pt idx="248">
                  <c:v>643</c:v>
                </c:pt>
                <c:pt idx="249">
                  <c:v>651</c:v>
                </c:pt>
                <c:pt idx="250">
                  <c:v>660</c:v>
                </c:pt>
                <c:pt idx="251">
                  <c:v>661</c:v>
                </c:pt>
                <c:pt idx="252">
                  <c:v>672</c:v>
                </c:pt>
                <c:pt idx="253">
                  <c:v>683</c:v>
                </c:pt>
                <c:pt idx="254">
                  <c:v>662</c:v>
                </c:pt>
                <c:pt idx="255">
                  <c:v>654</c:v>
                </c:pt>
                <c:pt idx="256">
                  <c:v>651</c:v>
                </c:pt>
                <c:pt idx="257">
                  <c:v>641</c:v>
                </c:pt>
                <c:pt idx="258">
                  <c:v>653</c:v>
                </c:pt>
                <c:pt idx="259">
                  <c:v>641</c:v>
                </c:pt>
                <c:pt idx="260">
                  <c:v>636</c:v>
                </c:pt>
                <c:pt idx="261">
                  <c:v>635</c:v>
                </c:pt>
                <c:pt idx="262">
                  <c:v>628</c:v>
                </c:pt>
                <c:pt idx="263">
                  <c:v>633</c:v>
                </c:pt>
                <c:pt idx="264">
                  <c:v>649</c:v>
                </c:pt>
                <c:pt idx="265">
                  <c:v>650</c:v>
                </c:pt>
                <c:pt idx="266">
                  <c:v>637</c:v>
                </c:pt>
                <c:pt idx="267">
                  <c:v>633</c:v>
                </c:pt>
                <c:pt idx="268">
                  <c:v>646</c:v>
                </c:pt>
                <c:pt idx="269">
                  <c:v>645</c:v>
                </c:pt>
                <c:pt idx="270">
                  <c:v>637</c:v>
                </c:pt>
                <c:pt idx="271">
                  <c:v>632</c:v>
                </c:pt>
                <c:pt idx="272">
                  <c:v>627</c:v>
                </c:pt>
                <c:pt idx="273">
                  <c:v>625</c:v>
                </c:pt>
                <c:pt idx="274">
                  <c:v>604</c:v>
                </c:pt>
                <c:pt idx="275">
                  <c:v>604</c:v>
                </c:pt>
                <c:pt idx="276">
                  <c:v>604</c:v>
                </c:pt>
                <c:pt idx="277">
                  <c:v>601</c:v>
                </c:pt>
                <c:pt idx="278">
                  <c:v>602</c:v>
                </c:pt>
                <c:pt idx="279">
                  <c:v>595</c:v>
                </c:pt>
                <c:pt idx="280">
                  <c:v>576</c:v>
                </c:pt>
                <c:pt idx="281">
                  <c:v>563</c:v>
                </c:pt>
                <c:pt idx="282">
                  <c:v>568</c:v>
                </c:pt>
                <c:pt idx="283">
                  <c:v>587</c:v>
                </c:pt>
                <c:pt idx="284">
                  <c:v>575</c:v>
                </c:pt>
                <c:pt idx="285">
                  <c:v>572</c:v>
                </c:pt>
                <c:pt idx="286">
                  <c:v>558</c:v>
                </c:pt>
                <c:pt idx="287">
                  <c:v>558</c:v>
                </c:pt>
                <c:pt idx="288">
                  <c:v>582</c:v>
                </c:pt>
                <c:pt idx="289">
                  <c:v>581</c:v>
                </c:pt>
                <c:pt idx="290">
                  <c:v>586</c:v>
                </c:pt>
                <c:pt idx="291">
                  <c:v>583</c:v>
                </c:pt>
                <c:pt idx="292">
                  <c:v>590</c:v>
                </c:pt>
                <c:pt idx="293">
                  <c:v>591</c:v>
                </c:pt>
                <c:pt idx="294">
                  <c:v>598</c:v>
                </c:pt>
                <c:pt idx="295">
                  <c:v>584</c:v>
                </c:pt>
                <c:pt idx="296">
                  <c:v>589</c:v>
                </c:pt>
                <c:pt idx="297">
                  <c:v>600</c:v>
                </c:pt>
                <c:pt idx="298">
                  <c:v>597</c:v>
                </c:pt>
                <c:pt idx="299">
                  <c:v>589</c:v>
                </c:pt>
                <c:pt idx="300">
                  <c:v>578</c:v>
                </c:pt>
                <c:pt idx="301">
                  <c:v>566</c:v>
                </c:pt>
                <c:pt idx="302">
                  <c:v>567</c:v>
                </c:pt>
                <c:pt idx="303">
                  <c:v>558</c:v>
                </c:pt>
                <c:pt idx="304">
                  <c:v>557</c:v>
                </c:pt>
                <c:pt idx="305">
                  <c:v>573</c:v>
                </c:pt>
                <c:pt idx="306">
                  <c:v>573</c:v>
                </c:pt>
                <c:pt idx="307">
                  <c:v>562</c:v>
                </c:pt>
                <c:pt idx="308">
                  <c:v>561</c:v>
                </c:pt>
                <c:pt idx="309">
                  <c:v>565</c:v>
                </c:pt>
                <c:pt idx="310">
                  <c:v>570</c:v>
                </c:pt>
                <c:pt idx="311">
                  <c:v>565</c:v>
                </c:pt>
                <c:pt idx="312">
                  <c:v>558</c:v>
                </c:pt>
                <c:pt idx="313">
                  <c:v>547</c:v>
                </c:pt>
                <c:pt idx="314">
                  <c:v>546</c:v>
                </c:pt>
                <c:pt idx="315">
                  <c:v>526</c:v>
                </c:pt>
                <c:pt idx="316">
                  <c:v>531</c:v>
                </c:pt>
                <c:pt idx="317">
                  <c:v>538</c:v>
                </c:pt>
                <c:pt idx="318">
                  <c:v>531</c:v>
                </c:pt>
                <c:pt idx="319">
                  <c:v>534</c:v>
                </c:pt>
                <c:pt idx="320">
                  <c:v>542</c:v>
                </c:pt>
                <c:pt idx="321">
                  <c:v>528</c:v>
                </c:pt>
                <c:pt idx="322">
                  <c:v>520</c:v>
                </c:pt>
                <c:pt idx="323">
                  <c:v>518</c:v>
                </c:pt>
                <c:pt idx="324">
                  <c:v>521</c:v>
                </c:pt>
                <c:pt idx="325">
                  <c:v>505</c:v>
                </c:pt>
                <c:pt idx="326">
                  <c:v>511</c:v>
                </c:pt>
                <c:pt idx="327">
                  <c:v>520</c:v>
                </c:pt>
                <c:pt idx="328">
                  <c:v>530</c:v>
                </c:pt>
                <c:pt idx="329">
                  <c:v>538</c:v>
                </c:pt>
                <c:pt idx="330">
                  <c:v>522</c:v>
                </c:pt>
                <c:pt idx="331">
                  <c:v>530</c:v>
                </c:pt>
                <c:pt idx="332">
                  <c:v>528</c:v>
                </c:pt>
                <c:pt idx="333">
                  <c:v>520</c:v>
                </c:pt>
                <c:pt idx="334">
                  <c:v>524</c:v>
                </c:pt>
                <c:pt idx="335">
                  <c:v>514</c:v>
                </c:pt>
                <c:pt idx="336">
                  <c:v>530</c:v>
                </c:pt>
                <c:pt idx="337">
                  <c:v>547</c:v>
                </c:pt>
                <c:pt idx="338">
                  <c:v>560</c:v>
                </c:pt>
                <c:pt idx="339">
                  <c:v>549</c:v>
                </c:pt>
                <c:pt idx="340">
                  <c:v>540</c:v>
                </c:pt>
                <c:pt idx="341">
                  <c:v>540</c:v>
                </c:pt>
                <c:pt idx="342">
                  <c:v>535</c:v>
                </c:pt>
                <c:pt idx="343">
                  <c:v>544</c:v>
                </c:pt>
                <c:pt idx="344">
                  <c:v>541</c:v>
                </c:pt>
                <c:pt idx="345">
                  <c:v>530</c:v>
                </c:pt>
                <c:pt idx="346">
                  <c:v>516</c:v>
                </c:pt>
                <c:pt idx="347">
                  <c:v>513</c:v>
                </c:pt>
                <c:pt idx="348">
                  <c:v>509</c:v>
                </c:pt>
                <c:pt idx="349">
                  <c:v>508</c:v>
                </c:pt>
                <c:pt idx="350">
                  <c:v>501</c:v>
                </c:pt>
                <c:pt idx="351">
                  <c:v>498</c:v>
                </c:pt>
                <c:pt idx="352">
                  <c:v>505</c:v>
                </c:pt>
                <c:pt idx="353">
                  <c:v>494.5</c:v>
                </c:pt>
                <c:pt idx="354">
                  <c:v>485.5</c:v>
                </c:pt>
                <c:pt idx="355">
                  <c:v>486.5</c:v>
                </c:pt>
                <c:pt idx="356">
                  <c:v>498.5</c:v>
                </c:pt>
                <c:pt idx="357">
                  <c:v>497.5</c:v>
                </c:pt>
                <c:pt idx="358">
                  <c:v>491</c:v>
                </c:pt>
                <c:pt idx="359">
                  <c:v>476</c:v>
                </c:pt>
                <c:pt idx="360">
                  <c:v>453.5</c:v>
                </c:pt>
                <c:pt idx="361">
                  <c:v>440</c:v>
                </c:pt>
                <c:pt idx="362">
                  <c:v>446</c:v>
                </c:pt>
                <c:pt idx="363">
                  <c:v>435.5</c:v>
                </c:pt>
                <c:pt idx="364">
                  <c:v>457.5</c:v>
                </c:pt>
                <c:pt idx="365">
                  <c:v>467</c:v>
                </c:pt>
                <c:pt idx="366">
                  <c:v>462</c:v>
                </c:pt>
                <c:pt idx="367">
                  <c:v>449.5</c:v>
                </c:pt>
                <c:pt idx="368">
                  <c:v>470.5</c:v>
                </c:pt>
                <c:pt idx="369">
                  <c:v>475</c:v>
                </c:pt>
                <c:pt idx="370">
                  <c:v>492.5</c:v>
                </c:pt>
                <c:pt idx="371">
                  <c:v>495.5</c:v>
                </c:pt>
                <c:pt idx="372">
                  <c:v>491</c:v>
                </c:pt>
                <c:pt idx="373">
                  <c:v>495</c:v>
                </c:pt>
                <c:pt idx="374">
                  <c:v>501</c:v>
                </c:pt>
                <c:pt idx="375">
                  <c:v>503</c:v>
                </c:pt>
                <c:pt idx="376">
                  <c:v>499.5</c:v>
                </c:pt>
                <c:pt idx="377">
                  <c:v>495</c:v>
                </c:pt>
                <c:pt idx="378">
                  <c:v>502</c:v>
                </c:pt>
                <c:pt idx="379">
                  <c:v>501</c:v>
                </c:pt>
                <c:pt idx="380">
                  <c:v>509</c:v>
                </c:pt>
                <c:pt idx="381">
                  <c:v>504</c:v>
                </c:pt>
                <c:pt idx="382">
                  <c:v>492</c:v>
                </c:pt>
                <c:pt idx="383">
                  <c:v>501</c:v>
                </c:pt>
                <c:pt idx="384">
                  <c:v>500</c:v>
                </c:pt>
                <c:pt idx="385">
                  <c:v>516</c:v>
                </c:pt>
                <c:pt idx="386">
                  <c:v>512</c:v>
                </c:pt>
                <c:pt idx="387">
                  <c:v>510</c:v>
                </c:pt>
                <c:pt idx="388">
                  <c:v>500</c:v>
                </c:pt>
                <c:pt idx="389">
                  <c:v>514</c:v>
                </c:pt>
                <c:pt idx="390">
                  <c:v>517</c:v>
                </c:pt>
                <c:pt idx="391">
                  <c:v>523</c:v>
                </c:pt>
                <c:pt idx="392">
                  <c:v>525</c:v>
                </c:pt>
                <c:pt idx="393">
                  <c:v>527</c:v>
                </c:pt>
                <c:pt idx="394">
                  <c:v>520</c:v>
                </c:pt>
                <c:pt idx="395">
                  <c:v>519</c:v>
                </c:pt>
                <c:pt idx="396">
                  <c:v>512</c:v>
                </c:pt>
                <c:pt idx="397">
                  <c:v>504</c:v>
                </c:pt>
                <c:pt idx="398">
                  <c:v>503</c:v>
                </c:pt>
                <c:pt idx="399">
                  <c:v>508</c:v>
                </c:pt>
                <c:pt idx="400">
                  <c:v>512</c:v>
                </c:pt>
                <c:pt idx="401">
                  <c:v>498.5</c:v>
                </c:pt>
                <c:pt idx="402">
                  <c:v>496</c:v>
                </c:pt>
                <c:pt idx="403">
                  <c:v>505</c:v>
                </c:pt>
                <c:pt idx="404">
                  <c:v>490.5</c:v>
                </c:pt>
                <c:pt idx="405">
                  <c:v>485</c:v>
                </c:pt>
                <c:pt idx="406">
                  <c:v>486</c:v>
                </c:pt>
                <c:pt idx="407">
                  <c:v>489</c:v>
                </c:pt>
                <c:pt idx="408">
                  <c:v>472.5</c:v>
                </c:pt>
                <c:pt idx="409">
                  <c:v>475</c:v>
                </c:pt>
                <c:pt idx="410">
                  <c:v>486.5</c:v>
                </c:pt>
                <c:pt idx="411">
                  <c:v>493</c:v>
                </c:pt>
                <c:pt idx="412">
                  <c:v>480</c:v>
                </c:pt>
                <c:pt idx="413">
                  <c:v>476.5</c:v>
                </c:pt>
                <c:pt idx="414">
                  <c:v>472</c:v>
                </c:pt>
                <c:pt idx="415">
                  <c:v>467</c:v>
                </c:pt>
                <c:pt idx="416">
                  <c:v>476.5</c:v>
                </c:pt>
                <c:pt idx="417">
                  <c:v>471</c:v>
                </c:pt>
                <c:pt idx="418">
                  <c:v>464.5</c:v>
                </c:pt>
                <c:pt idx="419">
                  <c:v>455</c:v>
                </c:pt>
                <c:pt idx="420">
                  <c:v>446.5</c:v>
                </c:pt>
                <c:pt idx="421">
                  <c:v>448</c:v>
                </c:pt>
                <c:pt idx="422">
                  <c:v>438</c:v>
                </c:pt>
                <c:pt idx="423">
                  <c:v>435</c:v>
                </c:pt>
                <c:pt idx="424">
                  <c:v>422</c:v>
                </c:pt>
                <c:pt idx="425">
                  <c:v>417</c:v>
                </c:pt>
                <c:pt idx="426">
                  <c:v>429</c:v>
                </c:pt>
                <c:pt idx="427">
                  <c:v>445</c:v>
                </c:pt>
                <c:pt idx="428">
                  <c:v>451</c:v>
                </c:pt>
                <c:pt idx="429">
                  <c:v>438</c:v>
                </c:pt>
                <c:pt idx="430">
                  <c:v>401.5</c:v>
                </c:pt>
                <c:pt idx="431">
                  <c:v>397.5</c:v>
                </c:pt>
                <c:pt idx="432">
                  <c:v>395</c:v>
                </c:pt>
                <c:pt idx="433">
                  <c:v>412</c:v>
                </c:pt>
                <c:pt idx="434">
                  <c:v>397</c:v>
                </c:pt>
                <c:pt idx="435">
                  <c:v>407</c:v>
                </c:pt>
                <c:pt idx="436">
                  <c:v>395.5</c:v>
                </c:pt>
                <c:pt idx="437">
                  <c:v>397.5</c:v>
                </c:pt>
                <c:pt idx="438">
                  <c:v>389.5</c:v>
                </c:pt>
                <c:pt idx="439">
                  <c:v>387</c:v>
                </c:pt>
                <c:pt idx="440">
                  <c:v>371</c:v>
                </c:pt>
                <c:pt idx="441">
                  <c:v>376</c:v>
                </c:pt>
                <c:pt idx="442">
                  <c:v>385.5</c:v>
                </c:pt>
                <c:pt idx="443">
                  <c:v>379.5</c:v>
                </c:pt>
                <c:pt idx="444">
                  <c:v>390</c:v>
                </c:pt>
                <c:pt idx="445">
                  <c:v>391.5</c:v>
                </c:pt>
                <c:pt idx="446">
                  <c:v>395</c:v>
                </c:pt>
                <c:pt idx="447">
                  <c:v>384</c:v>
                </c:pt>
                <c:pt idx="448">
                  <c:v>382</c:v>
                </c:pt>
                <c:pt idx="449">
                  <c:v>390</c:v>
                </c:pt>
                <c:pt idx="450">
                  <c:v>399</c:v>
                </c:pt>
                <c:pt idx="451">
                  <c:v>417</c:v>
                </c:pt>
                <c:pt idx="452">
                  <c:v>407.5</c:v>
                </c:pt>
                <c:pt idx="453">
                  <c:v>441.5</c:v>
                </c:pt>
                <c:pt idx="454">
                  <c:v>445</c:v>
                </c:pt>
                <c:pt idx="455">
                  <c:v>480</c:v>
                </c:pt>
                <c:pt idx="456">
                  <c:v>487</c:v>
                </c:pt>
                <c:pt idx="457">
                  <c:v>485</c:v>
                </c:pt>
                <c:pt idx="458">
                  <c:v>487</c:v>
                </c:pt>
                <c:pt idx="459">
                  <c:v>482</c:v>
                </c:pt>
                <c:pt idx="460">
                  <c:v>491</c:v>
                </c:pt>
                <c:pt idx="461">
                  <c:v>492</c:v>
                </c:pt>
                <c:pt idx="462">
                  <c:v>496</c:v>
                </c:pt>
                <c:pt idx="463">
                  <c:v>498</c:v>
                </c:pt>
                <c:pt idx="464">
                  <c:v>480.5</c:v>
                </c:pt>
                <c:pt idx="465">
                  <c:v>487</c:v>
                </c:pt>
                <c:pt idx="466">
                  <c:v>490</c:v>
                </c:pt>
                <c:pt idx="467">
                  <c:v>498.5</c:v>
                </c:pt>
                <c:pt idx="468">
                  <c:v>492.5</c:v>
                </c:pt>
                <c:pt idx="469">
                  <c:v>489</c:v>
                </c:pt>
                <c:pt idx="470">
                  <c:v>478</c:v>
                </c:pt>
                <c:pt idx="471">
                  <c:v>475</c:v>
                </c:pt>
                <c:pt idx="472">
                  <c:v>471.5</c:v>
                </c:pt>
                <c:pt idx="473">
                  <c:v>481.5</c:v>
                </c:pt>
                <c:pt idx="474">
                  <c:v>475</c:v>
                </c:pt>
                <c:pt idx="475">
                  <c:v>471.5</c:v>
                </c:pt>
                <c:pt idx="476">
                  <c:v>480.5</c:v>
                </c:pt>
                <c:pt idx="477">
                  <c:v>480.5</c:v>
                </c:pt>
                <c:pt idx="478">
                  <c:v>471</c:v>
                </c:pt>
                <c:pt idx="479">
                  <c:v>466.5</c:v>
                </c:pt>
                <c:pt idx="480">
                  <c:v>457.5</c:v>
                </c:pt>
                <c:pt idx="481">
                  <c:v>459</c:v>
                </c:pt>
                <c:pt idx="482">
                  <c:v>468</c:v>
                </c:pt>
                <c:pt idx="483">
                  <c:v>455</c:v>
                </c:pt>
                <c:pt idx="484">
                  <c:v>456.5</c:v>
                </c:pt>
                <c:pt idx="485">
                  <c:v>457</c:v>
                </c:pt>
                <c:pt idx="486">
                  <c:v>451</c:v>
                </c:pt>
                <c:pt idx="487">
                  <c:v>446</c:v>
                </c:pt>
                <c:pt idx="488">
                  <c:v>448.5</c:v>
                </c:pt>
                <c:pt idx="489">
                  <c:v>453</c:v>
                </c:pt>
                <c:pt idx="490">
                  <c:v>449.5</c:v>
                </c:pt>
                <c:pt idx="491">
                  <c:v>458.5</c:v>
                </c:pt>
                <c:pt idx="492">
                  <c:v>458.5</c:v>
                </c:pt>
                <c:pt idx="493">
                  <c:v>481</c:v>
                </c:pt>
                <c:pt idx="494">
                  <c:v>486</c:v>
                </c:pt>
                <c:pt idx="495">
                  <c:v>484.5</c:v>
                </c:pt>
                <c:pt idx="496">
                  <c:v>486.5</c:v>
                </c:pt>
                <c:pt idx="497">
                  <c:v>500</c:v>
                </c:pt>
                <c:pt idx="498">
                  <c:v>505</c:v>
                </c:pt>
                <c:pt idx="499">
                  <c:v>503</c:v>
                </c:pt>
                <c:pt idx="500">
                  <c:v>543</c:v>
                </c:pt>
                <c:pt idx="501">
                  <c:v>522</c:v>
                </c:pt>
                <c:pt idx="502">
                  <c:v>530</c:v>
                </c:pt>
                <c:pt idx="503">
                  <c:v>540</c:v>
                </c:pt>
                <c:pt idx="504">
                  <c:v>542</c:v>
                </c:pt>
                <c:pt idx="505">
                  <c:v>526</c:v>
                </c:pt>
                <c:pt idx="506">
                  <c:v>523</c:v>
                </c:pt>
                <c:pt idx="507">
                  <c:v>540</c:v>
                </c:pt>
                <c:pt idx="508">
                  <c:v>540</c:v>
                </c:pt>
                <c:pt idx="509">
                  <c:v>545</c:v>
                </c:pt>
                <c:pt idx="510">
                  <c:v>541</c:v>
                </c:pt>
                <c:pt idx="511">
                  <c:v>545</c:v>
                </c:pt>
                <c:pt idx="512">
                  <c:v>525</c:v>
                </c:pt>
                <c:pt idx="513">
                  <c:v>528</c:v>
                </c:pt>
                <c:pt idx="514">
                  <c:v>518</c:v>
                </c:pt>
                <c:pt idx="515">
                  <c:v>517</c:v>
                </c:pt>
                <c:pt idx="516">
                  <c:v>516</c:v>
                </c:pt>
                <c:pt idx="517">
                  <c:v>507</c:v>
                </c:pt>
                <c:pt idx="518">
                  <c:v>518</c:v>
                </c:pt>
                <c:pt idx="519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C-4748-8668-C68CF7E1B05B}"/>
            </c:ext>
          </c:extLst>
        </c:ser>
        <c:ser>
          <c:idx val="1"/>
          <c:order val="1"/>
          <c:tx>
            <c:strRef>
              <c:f>股價總表!$C$6</c:f>
              <c:strCache>
                <c:ptCount val="1"/>
                <c:pt idx="0">
                  <c:v>r2330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股價總表!$A$7:$A$526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股價總表!$C$7:$C$526</c:f>
              <c:numCache>
                <c:formatCode>0.0000%</c:formatCode>
                <c:ptCount val="520"/>
                <c:pt idx="0">
                  <c:v>1.1131840368844199E-2</c:v>
                </c:pt>
                <c:pt idx="1">
                  <c:v>1.2832440069884359E-2</c:v>
                </c:pt>
                <c:pt idx="2">
                  <c:v>2.8727289636910271E-2</c:v>
                </c:pt>
                <c:pt idx="3">
                  <c:v>2.6202372394024117E-2</c:v>
                </c:pt>
                <c:pt idx="4">
                  <c:v>6.8728792877620504E-3</c:v>
                </c:pt>
                <c:pt idx="5">
                  <c:v>1.1915034577871244E-2</c:v>
                </c:pt>
                <c:pt idx="6">
                  <c:v>2.341244062474326E-2</c:v>
                </c:pt>
                <c:pt idx="7">
                  <c:v>-2.1721823146835798E-2</c:v>
                </c:pt>
                <c:pt idx="8">
                  <c:v>1.5088299651201826E-2</c:v>
                </c:pt>
                <c:pt idx="9">
                  <c:v>9.9338565242906747E-3</c:v>
                </c:pt>
                <c:pt idx="10">
                  <c:v>3.2417749573422534E-2</c:v>
                </c:pt>
                <c:pt idx="11">
                  <c:v>3.1399753867979885E-2</c:v>
                </c:pt>
                <c:pt idx="12">
                  <c:v>3.9399035143827275E-2</c:v>
                </c:pt>
                <c:pt idx="13">
                  <c:v>-3.6312612940637791E-2</c:v>
                </c:pt>
                <c:pt idx="14">
                  <c:v>-2.4962294559913834E-2</c:v>
                </c:pt>
                <c:pt idx="15">
                  <c:v>-2.5601398238788337E-2</c:v>
                </c:pt>
                <c:pt idx="16">
                  <c:v>-3.2467560988699812E-3</c:v>
                </c:pt>
                <c:pt idx="17">
                  <c:v>-2.3027333271310235E-2</c:v>
                </c:pt>
                <c:pt idx="18">
                  <c:v>-1.6778917129109366E-2</c:v>
                </c:pt>
                <c:pt idx="19">
                  <c:v>3.3280941765497153E-2</c:v>
                </c:pt>
                <c:pt idx="20">
                  <c:v>3.3792434975262207E-2</c:v>
                </c:pt>
                <c:pt idx="21">
                  <c:v>-3.1695747612790672E-3</c:v>
                </c:pt>
                <c:pt idx="22">
                  <c:v>-4.7732787526576599E-3</c:v>
                </c:pt>
                <c:pt idx="23">
                  <c:v>7.9428535139367314E-3</c:v>
                </c:pt>
                <c:pt idx="24">
                  <c:v>4.7885596039005121E-2</c:v>
                </c:pt>
                <c:pt idx="25">
                  <c:v>-4.5351551653912622E-3</c:v>
                </c:pt>
                <c:pt idx="26">
                  <c:v>-1.2195273093818243E-2</c:v>
                </c:pt>
                <c:pt idx="27">
                  <c:v>-3.0721990369701403E-3</c:v>
                </c:pt>
                <c:pt idx="28">
                  <c:v>-1.394290596901275E-2</c:v>
                </c:pt>
                <c:pt idx="29">
                  <c:v>-2.5277807184268541E-2</c:v>
                </c:pt>
                <c:pt idx="30">
                  <c:v>1.5873349156290163E-2</c:v>
                </c:pt>
                <c:pt idx="31">
                  <c:v>-4.6745012823377181E-2</c:v>
                </c:pt>
                <c:pt idx="32">
                  <c:v>4.9382816405825767E-3</c:v>
                </c:pt>
                <c:pt idx="33">
                  <c:v>2.1121825029282504E-2</c:v>
                </c:pt>
                <c:pt idx="34">
                  <c:v>-3.4345158203971861E-2</c:v>
                </c:pt>
                <c:pt idx="35">
                  <c:v>0</c:v>
                </c:pt>
                <c:pt idx="36">
                  <c:v>-5.0041805845758387E-3</c:v>
                </c:pt>
                <c:pt idx="37">
                  <c:v>-5.0293484050019733E-3</c:v>
                </c:pt>
                <c:pt idx="38">
                  <c:v>3.3557078469723151E-3</c:v>
                </c:pt>
                <c:pt idx="39">
                  <c:v>1.9901154317295021E-2</c:v>
                </c:pt>
                <c:pt idx="40">
                  <c:v>8.1766604372455389E-3</c:v>
                </c:pt>
                <c:pt idx="41">
                  <c:v>-4.8979689755471421E-3</c:v>
                </c:pt>
                <c:pt idx="42">
                  <c:v>3.267976764616013E-3</c:v>
                </c:pt>
                <c:pt idx="43">
                  <c:v>-1.4790738001396497E-2</c:v>
                </c:pt>
                <c:pt idx="44">
                  <c:v>-3.3167526259939265E-3</c:v>
                </c:pt>
                <c:pt idx="45">
                  <c:v>-1.8441427902722792E-2</c:v>
                </c:pt>
                <c:pt idx="46">
                  <c:v>3.3783815916271906E-3</c:v>
                </c:pt>
                <c:pt idx="47">
                  <c:v>1.6849203649194455E-3</c:v>
                </c:pt>
                <c:pt idx="48">
                  <c:v>-3.077165866675366E-2</c:v>
                </c:pt>
                <c:pt idx="49">
                  <c:v>-1.7376198985408486E-3</c:v>
                </c:pt>
                <c:pt idx="50">
                  <c:v>2.5752496102414764E-2</c:v>
                </c:pt>
                <c:pt idx="51">
                  <c:v>1.5139061215684306E-2</c:v>
                </c:pt>
                <c:pt idx="52">
                  <c:v>-3.3444847228472486E-3</c:v>
                </c:pt>
                <c:pt idx="53">
                  <c:v>-1.6892293564505636E-2</c:v>
                </c:pt>
                <c:pt idx="54">
                  <c:v>2.52326254807245E-2</c:v>
                </c:pt>
                <c:pt idx="55">
                  <c:v>1.3201511858535981E-2</c:v>
                </c:pt>
                <c:pt idx="56">
                  <c:v>4.9059787688544056E-3</c:v>
                </c:pt>
                <c:pt idx="57">
                  <c:v>-4.9059787688545183E-3</c:v>
                </c:pt>
                <c:pt idx="58">
                  <c:v>-8.23049913651548E-3</c:v>
                </c:pt>
                <c:pt idx="59">
                  <c:v>0</c:v>
                </c:pt>
                <c:pt idx="60">
                  <c:v>1.1503824481484713E-2</c:v>
                </c:pt>
                <c:pt idx="61">
                  <c:v>1.1372990172269981E-2</c:v>
                </c:pt>
                <c:pt idx="62">
                  <c:v>-1.4646315517239189E-2</c:v>
                </c:pt>
                <c:pt idx="63">
                  <c:v>-1.1541760440171458E-2</c:v>
                </c:pt>
                <c:pt idx="64">
                  <c:v>-1.6597514183643968E-3</c:v>
                </c:pt>
                <c:pt idx="65">
                  <c:v>-1.6750810424815354E-2</c:v>
                </c:pt>
                <c:pt idx="66">
                  <c:v>-1.6906174779074388E-3</c:v>
                </c:pt>
                <c:pt idx="67">
                  <c:v>1.8441427902722931E-2</c:v>
                </c:pt>
                <c:pt idx="68">
                  <c:v>1.3201511858535981E-2</c:v>
                </c:pt>
                <c:pt idx="69">
                  <c:v>0</c:v>
                </c:pt>
                <c:pt idx="70">
                  <c:v>-1.3201511858535842E-2</c:v>
                </c:pt>
                <c:pt idx="71">
                  <c:v>-3.327790092674691E-3</c:v>
                </c:pt>
                <c:pt idx="72">
                  <c:v>-2.0202707317519466E-2</c:v>
                </c:pt>
                <c:pt idx="73">
                  <c:v>5.0890695074712281E-3</c:v>
                </c:pt>
                <c:pt idx="74">
                  <c:v>-1.0204170174241736E-2</c:v>
                </c:pt>
                <c:pt idx="75">
                  <c:v>3.4129725962399426E-3</c:v>
                </c:pt>
                <c:pt idx="76">
                  <c:v>2.0236778287352916E-2</c:v>
                </c:pt>
                <c:pt idx="77">
                  <c:v>-1.6835414463862688E-2</c:v>
                </c:pt>
                <c:pt idx="78">
                  <c:v>-3.1036973995576443E-2</c:v>
                </c:pt>
                <c:pt idx="79">
                  <c:v>-1.9452425926815294E-2</c:v>
                </c:pt>
                <c:pt idx="80">
                  <c:v>-2.3487981307213742E-2</c:v>
                </c:pt>
                <c:pt idx="81">
                  <c:v>1.8116437505302785E-2</c:v>
                </c:pt>
                <c:pt idx="82">
                  <c:v>-1.4466798417753376E-2</c:v>
                </c:pt>
                <c:pt idx="83">
                  <c:v>4.1040549870267173E-2</c:v>
                </c:pt>
                <c:pt idx="84">
                  <c:v>-8.779687652045837E-3</c:v>
                </c:pt>
                <c:pt idx="85">
                  <c:v>0</c:v>
                </c:pt>
                <c:pt idx="86">
                  <c:v>1.0526412986987603E-2</c:v>
                </c:pt>
                <c:pt idx="87">
                  <c:v>-8.764297993588242E-3</c:v>
                </c:pt>
                <c:pt idx="88">
                  <c:v>2.6065767629340941E-2</c:v>
                </c:pt>
                <c:pt idx="89">
                  <c:v>3.4246608813641747E-3</c:v>
                </c:pt>
                <c:pt idx="90">
                  <c:v>-5.1413995004186523E-3</c:v>
                </c:pt>
                <c:pt idx="91">
                  <c:v>1.3652089168327263E-2</c:v>
                </c:pt>
                <c:pt idx="92">
                  <c:v>1.1794576492836877E-2</c:v>
                </c:pt>
                <c:pt idx="93">
                  <c:v>1.6736405580296937E-3</c:v>
                </c:pt>
                <c:pt idx="94">
                  <c:v>-5.0293484050019733E-3</c:v>
                </c:pt>
                <c:pt idx="95">
                  <c:v>1.6792615197199939E-3</c:v>
                </c:pt>
                <c:pt idx="96">
                  <c:v>-1.6792615197200253E-3</c:v>
                </c:pt>
                <c:pt idx="97">
                  <c:v>-5.0547706616240603E-3</c:v>
                </c:pt>
                <c:pt idx="98">
                  <c:v>-5.0804512324189519E-3</c:v>
                </c:pt>
                <c:pt idx="99">
                  <c:v>-5.1063940745741387E-3</c:v>
                </c:pt>
                <c:pt idx="100">
                  <c:v>2.1941808538436729E-2</c:v>
                </c:pt>
                <c:pt idx="101">
                  <c:v>4.9958471933716697E-3</c:v>
                </c:pt>
                <c:pt idx="102">
                  <c:v>1.1560822401076006E-2</c:v>
                </c:pt>
                <c:pt idx="103">
                  <c:v>-6.5898096790555525E-3</c:v>
                </c:pt>
                <c:pt idx="104">
                  <c:v>1.6515280384729392E-3</c:v>
                </c:pt>
                <c:pt idx="105">
                  <c:v>-4.9627893421290139E-3</c:v>
                </c:pt>
                <c:pt idx="106">
                  <c:v>-3.3730010376693022E-2</c:v>
                </c:pt>
                <c:pt idx="107">
                  <c:v>-8.6133176781149467E-3</c:v>
                </c:pt>
                <c:pt idx="108">
                  <c:v>2.8987536873252187E-2</c:v>
                </c:pt>
                <c:pt idx="109">
                  <c:v>-8.4388686458645949E-3</c:v>
                </c:pt>
                <c:pt idx="110">
                  <c:v>1.6934805063331477E-3</c:v>
                </c:pt>
                <c:pt idx="111">
                  <c:v>-1.6934805063330315E-3</c:v>
                </c:pt>
                <c:pt idx="112">
                  <c:v>8.4388686458646035E-3</c:v>
                </c:pt>
                <c:pt idx="113">
                  <c:v>0</c:v>
                </c:pt>
                <c:pt idx="114">
                  <c:v>-3.3670065479042954E-3</c:v>
                </c:pt>
                <c:pt idx="115">
                  <c:v>-8.4674510990984941E-3</c:v>
                </c:pt>
                <c:pt idx="116">
                  <c:v>5.0890695074712281E-3</c:v>
                </c:pt>
                <c:pt idx="117">
                  <c:v>1.6906174779074521E-3</c:v>
                </c:pt>
                <c:pt idx="118">
                  <c:v>3.372684478639156E-3</c:v>
                </c:pt>
                <c:pt idx="119">
                  <c:v>-1.0152371464017962E-2</c:v>
                </c:pt>
                <c:pt idx="120">
                  <c:v>-6.8259650703998706E-3</c:v>
                </c:pt>
                <c:pt idx="121">
                  <c:v>1.52934161694984E-2</c:v>
                </c:pt>
                <c:pt idx="122">
                  <c:v>2.3334392061772839E-2</c:v>
                </c:pt>
                <c:pt idx="123">
                  <c:v>9.8361448767131897E-3</c:v>
                </c:pt>
                <c:pt idx="124">
                  <c:v>1.62999221093097E-3</c:v>
                </c:pt>
                <c:pt idx="125">
                  <c:v>-4.1568744495555775E-2</c:v>
                </c:pt>
                <c:pt idx="126">
                  <c:v>-1.1955735920148884E-2</c:v>
                </c:pt>
                <c:pt idx="127">
                  <c:v>-1.7196908795265881E-3</c:v>
                </c:pt>
                <c:pt idx="128">
                  <c:v>6.8610903799451606E-3</c:v>
                </c:pt>
                <c:pt idx="129">
                  <c:v>1.0204170174241668E-2</c:v>
                </c:pt>
                <c:pt idx="130">
                  <c:v>-1.0204170174241736E-2</c:v>
                </c:pt>
                <c:pt idx="131">
                  <c:v>-8.5837436913914419E-3</c:v>
                </c:pt>
                <c:pt idx="132">
                  <c:v>0</c:v>
                </c:pt>
                <c:pt idx="133">
                  <c:v>-1.7256259674697252E-3</c:v>
                </c:pt>
                <c:pt idx="134">
                  <c:v>6.8847087774972331E-3</c:v>
                </c:pt>
                <c:pt idx="135">
                  <c:v>-5.1590828100273357E-3</c:v>
                </c:pt>
                <c:pt idx="136">
                  <c:v>1.709443335930004E-2</c:v>
                </c:pt>
                <c:pt idx="137">
                  <c:v>6.7567824628796871E-3</c:v>
                </c:pt>
                <c:pt idx="138">
                  <c:v>3.3613477027049274E-3</c:v>
                </c:pt>
                <c:pt idx="139">
                  <c:v>0</c:v>
                </c:pt>
                <c:pt idx="140">
                  <c:v>-8.424649659251578E-3</c:v>
                </c:pt>
                <c:pt idx="141">
                  <c:v>6.7453881395316551E-3</c:v>
                </c:pt>
                <c:pt idx="142">
                  <c:v>-6.745388139531538E-3</c:v>
                </c:pt>
                <c:pt idx="143">
                  <c:v>-1.6934805063330315E-3</c:v>
                </c:pt>
                <c:pt idx="144">
                  <c:v>-6.8027473227525231E-3</c:v>
                </c:pt>
                <c:pt idx="145">
                  <c:v>-8.5690327251014033E-3</c:v>
                </c:pt>
                <c:pt idx="146">
                  <c:v>5.1502259763158611E-3</c:v>
                </c:pt>
                <c:pt idx="147">
                  <c:v>0</c:v>
                </c:pt>
                <c:pt idx="148">
                  <c:v>-1.7271586508660595E-2</c:v>
                </c:pt>
                <c:pt idx="149">
                  <c:v>-2.6479923164467265E-2</c:v>
                </c:pt>
                <c:pt idx="150">
                  <c:v>-1.260142687800382E-2</c:v>
                </c:pt>
                <c:pt idx="151">
                  <c:v>2.5046031926087516E-2</c:v>
                </c:pt>
                <c:pt idx="152">
                  <c:v>1.054491317661504E-2</c:v>
                </c:pt>
                <c:pt idx="153">
                  <c:v>2.2472855852058576E-2</c:v>
                </c:pt>
                <c:pt idx="154">
                  <c:v>1.5267472130788381E-2</c:v>
                </c:pt>
                <c:pt idx="155">
                  <c:v>8.3822787528044385E-3</c:v>
                </c:pt>
                <c:pt idx="156">
                  <c:v>9.9668599153920744E-3</c:v>
                </c:pt>
                <c:pt idx="157">
                  <c:v>1.4766470116300995E-2</c:v>
                </c:pt>
                <c:pt idx="158">
                  <c:v>-1.6299922109310643E-3</c:v>
                </c:pt>
                <c:pt idx="159">
                  <c:v>-9.836144876713129E-3</c:v>
                </c:pt>
                <c:pt idx="160">
                  <c:v>2.1190686979639054E-2</c:v>
                </c:pt>
                <c:pt idx="161">
                  <c:v>1.7586384502075988E-2</c:v>
                </c:pt>
                <c:pt idx="162">
                  <c:v>-1.2759343753759986E-2</c:v>
                </c:pt>
                <c:pt idx="163">
                  <c:v>-6.4412461028569932E-3</c:v>
                </c:pt>
                <c:pt idx="164">
                  <c:v>0</c:v>
                </c:pt>
                <c:pt idx="165">
                  <c:v>4.8348200545833111E-3</c:v>
                </c:pt>
                <c:pt idx="166">
                  <c:v>-1.1317824932661572E-2</c:v>
                </c:pt>
                <c:pt idx="167">
                  <c:v>-3.2573318703065105E-3</c:v>
                </c:pt>
                <c:pt idx="168">
                  <c:v>-9.836144876713129E-3</c:v>
                </c:pt>
                <c:pt idx="169">
                  <c:v>-1.1599135843351918E-2</c:v>
                </c:pt>
                <c:pt idx="170">
                  <c:v>0</c:v>
                </c:pt>
                <c:pt idx="171">
                  <c:v>-2.3609865639133736E-2</c:v>
                </c:pt>
                <c:pt idx="172">
                  <c:v>3.4071583216143558E-3</c:v>
                </c:pt>
                <c:pt idx="173">
                  <c:v>1.6863806052004725E-2</c:v>
                </c:pt>
                <c:pt idx="174">
                  <c:v>6.6666913581892974E-3</c:v>
                </c:pt>
                <c:pt idx="175">
                  <c:v>-1.3378125946176087E-2</c:v>
                </c:pt>
                <c:pt idx="176">
                  <c:v>-2.3851215822179909E-2</c:v>
                </c:pt>
                <c:pt idx="177">
                  <c:v>0</c:v>
                </c:pt>
                <c:pt idx="178">
                  <c:v>-1.0398707220898622E-2</c:v>
                </c:pt>
                <c:pt idx="179">
                  <c:v>-3.4904049397684908E-3</c:v>
                </c:pt>
                <c:pt idx="180">
                  <c:v>0</c:v>
                </c:pt>
                <c:pt idx="181">
                  <c:v>-1.7497817237877064E-3</c:v>
                </c:pt>
                <c:pt idx="182">
                  <c:v>1.5638893884454729E-2</c:v>
                </c:pt>
                <c:pt idx="183">
                  <c:v>-8.6580627431145415E-3</c:v>
                </c:pt>
                <c:pt idx="184">
                  <c:v>0</c:v>
                </c:pt>
                <c:pt idx="185">
                  <c:v>-6.980831141340205E-3</c:v>
                </c:pt>
                <c:pt idx="186">
                  <c:v>3.496507058729306E-3</c:v>
                </c:pt>
                <c:pt idx="187">
                  <c:v>4.6043938501406798E-2</c:v>
                </c:pt>
                <c:pt idx="188">
                  <c:v>-1.6807118316381289E-2</c:v>
                </c:pt>
                <c:pt idx="189">
                  <c:v>1.6807118316381191E-2</c:v>
                </c:pt>
                <c:pt idx="190">
                  <c:v>-3.3389012655145986E-3</c:v>
                </c:pt>
                <c:pt idx="191">
                  <c:v>-3.3500868852819744E-3</c:v>
                </c:pt>
                <c:pt idx="192">
                  <c:v>6.6889881507967101E-3</c:v>
                </c:pt>
                <c:pt idx="193">
                  <c:v>-1.1735256218420965E-2</c:v>
                </c:pt>
                <c:pt idx="194">
                  <c:v>1.0067199117723941E-2</c:v>
                </c:pt>
                <c:pt idx="195">
                  <c:v>0</c:v>
                </c:pt>
                <c:pt idx="196">
                  <c:v>-6.700192569819562E-3</c:v>
                </c:pt>
                <c:pt idx="197">
                  <c:v>-8.4388686458645949E-3</c:v>
                </c:pt>
                <c:pt idx="198">
                  <c:v>0</c:v>
                </c:pt>
                <c:pt idx="199">
                  <c:v>3.3840979842404942E-3</c:v>
                </c:pt>
                <c:pt idx="200">
                  <c:v>0</c:v>
                </c:pt>
                <c:pt idx="201">
                  <c:v>-8.4818150559092306E-3</c:v>
                </c:pt>
                <c:pt idx="202">
                  <c:v>2.1904835388049829E-2</c:v>
                </c:pt>
                <c:pt idx="203">
                  <c:v>3.3277900926747457E-3</c:v>
                </c:pt>
                <c:pt idx="204">
                  <c:v>1.4839513862774217E-2</c:v>
                </c:pt>
                <c:pt idx="205">
                  <c:v>1.635323340730838E-3</c:v>
                </c:pt>
                <c:pt idx="206">
                  <c:v>-9.8522964430115944E-3</c:v>
                </c:pt>
                <c:pt idx="207">
                  <c:v>-3.3057881344995439E-3</c:v>
                </c:pt>
                <c:pt idx="208">
                  <c:v>6.6006840313520927E-3</c:v>
                </c:pt>
                <c:pt idx="209">
                  <c:v>3.2840752011900187E-3</c:v>
                </c:pt>
                <c:pt idx="210">
                  <c:v>0</c:v>
                </c:pt>
                <c:pt idx="211">
                  <c:v>4.9059787688544056E-3</c:v>
                </c:pt>
                <c:pt idx="212">
                  <c:v>8.1235215214793474E-3</c:v>
                </c:pt>
                <c:pt idx="213">
                  <c:v>-4.8661896511728994E-3</c:v>
                </c:pt>
                <c:pt idx="214">
                  <c:v>-4.8899852941917919E-3</c:v>
                </c:pt>
                <c:pt idx="215">
                  <c:v>-1.4815085785140587E-2</c:v>
                </c:pt>
                <c:pt idx="216">
                  <c:v>0</c:v>
                </c:pt>
                <c:pt idx="217">
                  <c:v>-1.1676529661835629E-2</c:v>
                </c:pt>
                <c:pt idx="218">
                  <c:v>-5.0462680676242721E-3</c:v>
                </c:pt>
                <c:pt idx="219">
                  <c:v>5.0462680676242192E-3</c:v>
                </c:pt>
                <c:pt idx="220">
                  <c:v>6.6889881507967101E-3</c:v>
                </c:pt>
                <c:pt idx="221">
                  <c:v>2.4692612590371414E-2</c:v>
                </c:pt>
                <c:pt idx="222">
                  <c:v>-1.1447385840350835E-2</c:v>
                </c:pt>
                <c:pt idx="223">
                  <c:v>-1.324522675002068E-2</c:v>
                </c:pt>
                <c:pt idx="224">
                  <c:v>1.159913584335194E-2</c:v>
                </c:pt>
                <c:pt idx="225">
                  <c:v>-8.2713457506771934E-3</c:v>
                </c:pt>
                <c:pt idx="226">
                  <c:v>9.9174366573459242E-3</c:v>
                </c:pt>
                <c:pt idx="227">
                  <c:v>-4.9464239353255741E-3</c:v>
                </c:pt>
                <c:pt idx="228">
                  <c:v>-6.633523495633906E-3</c:v>
                </c:pt>
                <c:pt idx="229">
                  <c:v>-3.3333364197582274E-3</c:v>
                </c:pt>
                <c:pt idx="230">
                  <c:v>1.6680571006970134E-3</c:v>
                </c:pt>
                <c:pt idx="231">
                  <c:v>8.2988028146950641E-3</c:v>
                </c:pt>
                <c:pt idx="232">
                  <c:v>3.3003330286566998E-3</c:v>
                </c:pt>
                <c:pt idx="233">
                  <c:v>-1.4938037108866493E-2</c:v>
                </c:pt>
                <c:pt idx="234">
                  <c:v>-1.6736405580296484E-3</c:v>
                </c:pt>
                <c:pt idx="235">
                  <c:v>5.0125418235441935E-3</c:v>
                </c:pt>
                <c:pt idx="236">
                  <c:v>9.950330853168092E-3</c:v>
                </c:pt>
                <c:pt idx="237">
                  <c:v>-3.3057881344995439E-3</c:v>
                </c:pt>
                <c:pt idx="238">
                  <c:v>3.3057881344994103E-3</c:v>
                </c:pt>
                <c:pt idx="239">
                  <c:v>1.4742281737203431E-2</c:v>
                </c:pt>
                <c:pt idx="240">
                  <c:v>1.6246957270019829E-3</c:v>
                </c:pt>
                <c:pt idx="241">
                  <c:v>-1.624695727001922E-3</c:v>
                </c:pt>
                <c:pt idx="242">
                  <c:v>2.5683594734695381E-2</c:v>
                </c:pt>
                <c:pt idx="243">
                  <c:v>3.885492640287587E-2</c:v>
                </c:pt>
                <c:pt idx="244">
                  <c:v>-9.1884260544062551E-3</c:v>
                </c:pt>
                <c:pt idx="245">
                  <c:v>-9.2736367853292149E-3</c:v>
                </c:pt>
                <c:pt idx="246">
                  <c:v>-1.5649771667127665E-2</c:v>
                </c:pt>
                <c:pt idx="247">
                  <c:v>1.4095769800393376E-2</c:v>
                </c:pt>
                <c:pt idx="248">
                  <c:v>1.2364917970949935E-2</c:v>
                </c:pt>
                <c:pt idx="249">
                  <c:v>1.3730192811902037E-2</c:v>
                </c:pt>
                <c:pt idx="250">
                  <c:v>1.5140048312150113E-3</c:v>
                </c:pt>
                <c:pt idx="251">
                  <c:v>1.6504500671463199E-2</c:v>
                </c:pt>
                <c:pt idx="252">
                  <c:v>1.6236519047640573E-2</c:v>
                </c:pt>
                <c:pt idx="253">
                  <c:v>-3.1229303633781881E-2</c:v>
                </c:pt>
                <c:pt idx="254">
                  <c:v>-1.2158204479809519E-2</c:v>
                </c:pt>
                <c:pt idx="255">
                  <c:v>-4.5977092486294314E-3</c:v>
                </c:pt>
                <c:pt idx="256">
                  <c:v>-1.5480185287899172E-2</c:v>
                </c:pt>
                <c:pt idx="257">
                  <c:v>1.854767235576105E-2</c:v>
                </c:pt>
                <c:pt idx="258">
                  <c:v>-1.8547672355761002E-2</c:v>
                </c:pt>
                <c:pt idx="259">
                  <c:v>-7.830893580547945E-3</c:v>
                </c:pt>
                <c:pt idx="260">
                  <c:v>-1.573564447430552E-3</c:v>
                </c:pt>
                <c:pt idx="261">
                  <c:v>-1.108483242449293E-2</c:v>
                </c:pt>
                <c:pt idx="262">
                  <c:v>7.9302556759775645E-3</c:v>
                </c:pt>
                <c:pt idx="263">
                  <c:v>2.4962294559913775E-2</c:v>
                </c:pt>
                <c:pt idx="264">
                  <c:v>1.5396461855928362E-3</c:v>
                </c:pt>
                <c:pt idx="265">
                  <c:v>-2.0202707317519466E-2</c:v>
                </c:pt>
                <c:pt idx="266">
                  <c:v>-6.2992334279872008E-3</c:v>
                </c:pt>
                <c:pt idx="267">
                  <c:v>2.032908163842569E-2</c:v>
                </c:pt>
                <c:pt idx="268">
                  <c:v>-1.5491869868293781E-3</c:v>
                </c:pt>
                <c:pt idx="269">
                  <c:v>-1.2480661223609144E-2</c:v>
                </c:pt>
                <c:pt idx="270">
                  <c:v>-7.8802614253059757E-3</c:v>
                </c:pt>
                <c:pt idx="271">
                  <c:v>-7.9428535139367696E-3</c:v>
                </c:pt>
                <c:pt idx="272">
                  <c:v>-3.1948908965191767E-3</c:v>
                </c:pt>
                <c:pt idx="273">
                  <c:v>-3.417745180158651E-2</c:v>
                </c:pt>
                <c:pt idx="274">
                  <c:v>0</c:v>
                </c:pt>
                <c:pt idx="275">
                  <c:v>0</c:v>
                </c:pt>
                <c:pt idx="276">
                  <c:v>-4.9792633996073379E-3</c:v>
                </c:pt>
                <c:pt idx="277">
                  <c:v>1.6625107736134572E-3</c:v>
                </c:pt>
                <c:pt idx="278">
                  <c:v>-1.1696039763191298E-2</c:v>
                </c:pt>
                <c:pt idx="279">
                  <c:v>-3.2453744849738515E-2</c:v>
                </c:pt>
                <c:pt idx="280">
                  <c:v>-2.2828032556200833E-2</c:v>
                </c:pt>
                <c:pt idx="281">
                  <c:v>8.8417905814610117E-3</c:v>
                </c:pt>
                <c:pt idx="282">
                  <c:v>3.2903401106945E-2</c:v>
                </c:pt>
                <c:pt idx="283">
                  <c:v>-2.0654779030746025E-2</c:v>
                </c:pt>
                <c:pt idx="284">
                  <c:v>-5.2310494175525557E-3</c:v>
                </c:pt>
                <c:pt idx="285">
                  <c:v>-2.4780028998486966E-2</c:v>
                </c:pt>
                <c:pt idx="286">
                  <c:v>0</c:v>
                </c:pt>
                <c:pt idx="287">
                  <c:v>4.2111485350126848E-2</c:v>
                </c:pt>
                <c:pt idx="288">
                  <c:v>-1.7196908795265881E-3</c:v>
                </c:pt>
                <c:pt idx="289">
                  <c:v>8.5690327251013668E-3</c:v>
                </c:pt>
                <c:pt idx="290">
                  <c:v>-5.1326032265202022E-3</c:v>
                </c:pt>
                <c:pt idx="291">
                  <c:v>1.1935350549272854E-2</c:v>
                </c:pt>
                <c:pt idx="292">
                  <c:v>1.6934805063331477E-3</c:v>
                </c:pt>
                <c:pt idx="293">
                  <c:v>1.1774736544533537E-2</c:v>
                </c:pt>
                <c:pt idx="294">
                  <c:v>-2.3689771122404665E-2</c:v>
                </c:pt>
                <c:pt idx="295">
                  <c:v>8.5252008233596271E-3</c:v>
                </c:pt>
                <c:pt idx="296">
                  <c:v>1.8503471564559726E-2</c:v>
                </c:pt>
                <c:pt idx="297">
                  <c:v>-5.0125418235442863E-3</c:v>
                </c:pt>
                <c:pt idx="298">
                  <c:v>-1.3490929741015402E-2</c:v>
                </c:pt>
                <c:pt idx="299">
                  <c:v>-1.8852314979209188E-2</c:v>
                </c:pt>
                <c:pt idx="300">
                  <c:v>-2.0979790469194522E-2</c:v>
                </c:pt>
                <c:pt idx="301">
                  <c:v>1.7652255245691492E-3</c:v>
                </c:pt>
                <c:pt idx="302">
                  <c:v>-1.6000341346441189E-2</c:v>
                </c:pt>
                <c:pt idx="303">
                  <c:v>-1.7937224540268775E-3</c:v>
                </c:pt>
                <c:pt idx="304">
                  <c:v>2.8320476787455515E-2</c:v>
                </c:pt>
                <c:pt idx="305">
                  <c:v>0</c:v>
                </c:pt>
                <c:pt idx="306">
                  <c:v>-1.9383866821048531E-2</c:v>
                </c:pt>
                <c:pt idx="307">
                  <c:v>-1.7809443709948087E-3</c:v>
                </c:pt>
                <c:pt idx="308">
                  <c:v>7.1048256237445824E-3</c:v>
                </c:pt>
                <c:pt idx="309">
                  <c:v>8.8106296821549059E-3</c:v>
                </c:pt>
                <c:pt idx="310">
                  <c:v>-8.8106296821549197E-3</c:v>
                </c:pt>
                <c:pt idx="311">
                  <c:v>-1.2466768765130047E-2</c:v>
                </c:pt>
                <c:pt idx="312">
                  <c:v>-1.9910159959329751E-2</c:v>
                </c:pt>
                <c:pt idx="313">
                  <c:v>-1.829826677076116E-3</c:v>
                </c:pt>
                <c:pt idx="314">
                  <c:v>-3.7317763007195165E-2</c:v>
                </c:pt>
                <c:pt idx="315">
                  <c:v>9.4608085042288889E-3</c:v>
                </c:pt>
                <c:pt idx="316">
                  <c:v>1.30965389198455E-2</c:v>
                </c:pt>
                <c:pt idx="317">
                  <c:v>-1.3096538919845569E-2</c:v>
                </c:pt>
                <c:pt idx="318">
                  <c:v>5.6338177182560642E-3</c:v>
                </c:pt>
                <c:pt idx="319">
                  <c:v>1.4870162479451407E-2</c:v>
                </c:pt>
                <c:pt idx="320">
                  <c:v>-2.616971773338472E-2</c:v>
                </c:pt>
                <c:pt idx="321">
                  <c:v>-1.5267472130788421E-2</c:v>
                </c:pt>
                <c:pt idx="322">
                  <c:v>-3.8535693159899662E-3</c:v>
                </c:pt>
                <c:pt idx="323">
                  <c:v>5.7747994938839578E-3</c:v>
                </c:pt>
                <c:pt idx="324">
                  <c:v>-3.1191612478007055E-2</c:v>
                </c:pt>
                <c:pt idx="325">
                  <c:v>1.1811160928344619E-2</c:v>
                </c:pt>
                <c:pt idx="326">
                  <c:v>1.745922137176855E-2</c:v>
                </c:pt>
                <c:pt idx="327">
                  <c:v>1.9048194970694411E-2</c:v>
                </c:pt>
                <c:pt idx="328">
                  <c:v>1.4981553615616894E-2</c:v>
                </c:pt>
                <c:pt idx="329">
                  <c:v>-3.0190972279145682E-2</c:v>
                </c:pt>
                <c:pt idx="330">
                  <c:v>1.5209418663528708E-2</c:v>
                </c:pt>
                <c:pt idx="331">
                  <c:v>-3.7807228399060443E-3</c:v>
                </c:pt>
                <c:pt idx="332">
                  <c:v>-1.5267472130788421E-2</c:v>
                </c:pt>
                <c:pt idx="333">
                  <c:v>7.6628727455690972E-3</c:v>
                </c:pt>
                <c:pt idx="334">
                  <c:v>-1.9268418865877032E-2</c:v>
                </c:pt>
                <c:pt idx="335">
                  <c:v>3.0653741091002305E-2</c:v>
                </c:pt>
                <c:pt idx="336">
                  <c:v>3.1571795875813789E-2</c:v>
                </c:pt>
                <c:pt idx="337">
                  <c:v>2.3487981307213759E-2</c:v>
                </c:pt>
                <c:pt idx="338">
                  <c:v>-1.9838342219664327E-2</c:v>
                </c:pt>
                <c:pt idx="339">
                  <c:v>-1.6529301951210582E-2</c:v>
                </c:pt>
                <c:pt idx="340">
                  <c:v>0</c:v>
                </c:pt>
                <c:pt idx="341">
                  <c:v>-9.3023926623135612E-3</c:v>
                </c:pt>
                <c:pt idx="342">
                  <c:v>1.6682499959936061E-2</c:v>
                </c:pt>
                <c:pt idx="343">
                  <c:v>-5.5299680094610861E-3</c:v>
                </c:pt>
                <c:pt idx="344">
                  <c:v>-2.0542272300314038E-2</c:v>
                </c:pt>
                <c:pt idx="345">
                  <c:v>-2.677024106460478E-2</c:v>
                </c:pt>
                <c:pt idx="346">
                  <c:v>-5.8309203107932096E-3</c:v>
                </c:pt>
                <c:pt idx="347">
                  <c:v>-7.8278286202467916E-3</c:v>
                </c:pt>
                <c:pt idx="348">
                  <c:v>-1.9665689720408269E-3</c:v>
                </c:pt>
                <c:pt idx="349">
                  <c:v>-1.3875346493617068E-2</c:v>
                </c:pt>
                <c:pt idx="350">
                  <c:v>-6.0060240602119218E-3</c:v>
                </c:pt>
                <c:pt idx="351">
                  <c:v>1.3958352250706855E-2</c:v>
                </c:pt>
                <c:pt idx="352">
                  <c:v>-2.1011278212593038E-2</c:v>
                </c:pt>
                <c:pt idx="353">
                  <c:v>-1.8367863331387208E-2</c:v>
                </c:pt>
                <c:pt idx="354">
                  <c:v>2.0576138946801622E-3</c:v>
                </c:pt>
                <c:pt idx="355">
                  <c:v>2.4366687775833305E-2</c:v>
                </c:pt>
                <c:pt idx="356">
                  <c:v>-2.0080328032455234E-3</c:v>
                </c:pt>
                <c:pt idx="357">
                  <c:v>-1.3151428804126895E-2</c:v>
                </c:pt>
                <c:pt idx="358">
                  <c:v>-3.1026273563100618E-2</c:v>
                </c:pt>
                <c:pt idx="359">
                  <c:v>-4.8422584676228765E-2</c:v>
                </c:pt>
                <c:pt idx="360">
                  <c:v>-3.0220542642884408E-2</c:v>
                </c:pt>
                <c:pt idx="361">
                  <c:v>1.3544225107757253E-2</c:v>
                </c:pt>
                <c:pt idx="362">
                  <c:v>-2.3824155727506593E-2</c:v>
                </c:pt>
                <c:pt idx="363">
                  <c:v>4.9282088423018428E-2</c:v>
                </c:pt>
                <c:pt idx="364">
                  <c:v>2.0552372953321199E-2</c:v>
                </c:pt>
                <c:pt idx="365">
                  <c:v>-1.076436658715843E-2</c:v>
                </c:pt>
                <c:pt idx="366">
                  <c:v>-2.7429037170063942E-2</c:v>
                </c:pt>
                <c:pt idx="367">
                  <c:v>4.5660105113759411E-2</c:v>
                </c:pt>
                <c:pt idx="368">
                  <c:v>9.5188450092068399E-3</c:v>
                </c:pt>
                <c:pt idx="369">
                  <c:v>3.6179656577502259E-2</c:v>
                </c:pt>
                <c:pt idx="370">
                  <c:v>6.072893157899082E-3</c:v>
                </c:pt>
                <c:pt idx="371">
                  <c:v>-9.1232259755220629E-3</c:v>
                </c:pt>
                <c:pt idx="372">
                  <c:v>8.113634774169631E-3</c:v>
                </c:pt>
                <c:pt idx="373">
                  <c:v>1.2048338516174574E-2</c:v>
                </c:pt>
                <c:pt idx="374">
                  <c:v>3.9840690148745129E-3</c:v>
                </c:pt>
                <c:pt idx="375">
                  <c:v>-6.9825720111310313E-3</c:v>
                </c:pt>
                <c:pt idx="376">
                  <c:v>-9.0498355199179273E-3</c:v>
                </c:pt>
                <c:pt idx="377">
                  <c:v>1.4042357123038984E-2</c:v>
                </c:pt>
                <c:pt idx="378">
                  <c:v>-1.9940186068643953E-3</c:v>
                </c:pt>
                <c:pt idx="379">
                  <c:v>1.5841915465657923E-2</c:v>
                </c:pt>
                <c:pt idx="380">
                  <c:v>-9.8717484791541171E-3</c:v>
                </c:pt>
                <c:pt idx="381">
                  <c:v>-2.409755157906053E-2</c:v>
                </c:pt>
                <c:pt idx="382">
                  <c:v>1.8127384592556701E-2</c:v>
                </c:pt>
                <c:pt idx="383">
                  <c:v>-1.9980026626731087E-3</c:v>
                </c:pt>
                <c:pt idx="384">
                  <c:v>3.1498667059371016E-2</c:v>
                </c:pt>
                <c:pt idx="385">
                  <c:v>-7.7821404420549628E-3</c:v>
                </c:pt>
                <c:pt idx="386">
                  <c:v>-3.9138993211363287E-3</c:v>
                </c:pt>
                <c:pt idx="387">
                  <c:v>-1.9802627296179754E-2</c:v>
                </c:pt>
                <c:pt idx="388">
                  <c:v>2.7615167032973391E-2</c:v>
                </c:pt>
                <c:pt idx="389">
                  <c:v>5.8196090532640025E-3</c:v>
                </c:pt>
                <c:pt idx="390">
                  <c:v>1.1538589556493806E-2</c:v>
                </c:pt>
                <c:pt idx="391">
                  <c:v>3.8167985267008112E-3</c:v>
                </c:pt>
                <c:pt idx="392">
                  <c:v>3.8022859497384787E-3</c:v>
                </c:pt>
                <c:pt idx="393">
                  <c:v>-1.3371736965889308E-2</c:v>
                </c:pt>
                <c:pt idx="394">
                  <c:v>-1.9249284095843938E-3</c:v>
                </c:pt>
                <c:pt idx="395">
                  <c:v>-1.3579258126380866E-2</c:v>
                </c:pt>
                <c:pt idx="396">
                  <c:v>-1.5748356968139168E-2</c:v>
                </c:pt>
                <c:pt idx="397">
                  <c:v>-1.9860979716294028E-3</c:v>
                </c:pt>
                <c:pt idx="398">
                  <c:v>9.8912774787427004E-3</c:v>
                </c:pt>
                <c:pt idx="399">
                  <c:v>7.8431774610258787E-3</c:v>
                </c:pt>
                <c:pt idx="400">
                  <c:v>-2.6721035637614764E-2</c:v>
                </c:pt>
                <c:pt idx="401">
                  <c:v>-5.0276626769655006E-3</c:v>
                </c:pt>
                <c:pt idx="402">
                  <c:v>1.798250255043227E-2</c:v>
                </c:pt>
                <c:pt idx="403">
                  <c:v>-2.9133150269942079E-2</c:v>
                </c:pt>
                <c:pt idx="404">
                  <c:v>-1.1276388067934609E-2</c:v>
                </c:pt>
                <c:pt idx="405">
                  <c:v>2.0597329630105622E-3</c:v>
                </c:pt>
                <c:pt idx="406">
                  <c:v>6.1538655743782859E-3</c:v>
                </c:pt>
                <c:pt idx="407">
                  <c:v>-3.4324742541074607E-2</c:v>
                </c:pt>
                <c:pt idx="408">
                  <c:v>5.2770571008438193E-3</c:v>
                </c:pt>
                <c:pt idx="409">
                  <c:v>2.3922097591418532E-2</c:v>
                </c:pt>
                <c:pt idx="410">
                  <c:v>1.327227241663043E-2</c:v>
                </c:pt>
                <c:pt idx="411">
                  <c:v>-2.6723070140753508E-2</c:v>
                </c:pt>
                <c:pt idx="412">
                  <c:v>-7.3183808076798399E-3</c:v>
                </c:pt>
                <c:pt idx="413">
                  <c:v>-9.4887375087014583E-3</c:v>
                </c:pt>
                <c:pt idx="414">
                  <c:v>-1.0649727916658039E-2</c:v>
                </c:pt>
                <c:pt idx="415">
                  <c:v>2.0138465425359423E-2</c:v>
                </c:pt>
                <c:pt idx="416">
                  <c:v>-1.1609629077839008E-2</c:v>
                </c:pt>
                <c:pt idx="417">
                  <c:v>-1.3896535762524538E-2</c:v>
                </c:pt>
                <c:pt idx="418">
                  <c:v>-2.0664139302942794E-2</c:v>
                </c:pt>
                <c:pt idx="419">
                  <c:v>-1.8858018634396723E-2</c:v>
                </c:pt>
                <c:pt idx="420">
                  <c:v>3.353832098431458E-3</c:v>
                </c:pt>
                <c:pt idx="421">
                  <c:v>-2.2574322038539065E-2</c:v>
                </c:pt>
                <c:pt idx="422">
                  <c:v>-6.8728792877620643E-3</c:v>
                </c:pt>
                <c:pt idx="423">
                  <c:v>-3.0340717052672272E-2</c:v>
                </c:pt>
                <c:pt idx="424">
                  <c:v>-1.1919092237210311E-2</c:v>
                </c:pt>
                <c:pt idx="425">
                  <c:v>2.8370697129215566E-2</c:v>
                </c:pt>
                <c:pt idx="426">
                  <c:v>3.6617363238223309E-2</c:v>
                </c:pt>
                <c:pt idx="427">
                  <c:v>1.3393057336438035E-2</c:v>
                </c:pt>
                <c:pt idx="428">
                  <c:v>-2.9248429126232201E-2</c:v>
                </c:pt>
                <c:pt idx="429">
                  <c:v>-8.701137698962981E-2</c:v>
                </c:pt>
                <c:pt idx="430">
                  <c:v>-1.0012599292429814E-2</c:v>
                </c:pt>
                <c:pt idx="431">
                  <c:v>-6.309169193264721E-3</c:v>
                </c:pt>
                <c:pt idx="432">
                  <c:v>4.2137584448404528E-2</c:v>
                </c:pt>
                <c:pt idx="433">
                  <c:v>-3.7087068662335958E-2</c:v>
                </c:pt>
                <c:pt idx="434">
                  <c:v>2.4876904755404477E-2</c:v>
                </c:pt>
                <c:pt idx="435">
                  <c:v>-2.8662398234886408E-2</c:v>
                </c:pt>
                <c:pt idx="436">
                  <c:v>5.0441468866780029E-3</c:v>
                </c:pt>
                <c:pt idx="437">
                  <c:v>-2.0331068783583633E-2</c:v>
                </c:pt>
                <c:pt idx="438">
                  <c:v>-6.4391722810212011E-3</c:v>
                </c:pt>
                <c:pt idx="439">
                  <c:v>-4.2222630422346703E-2</c:v>
                </c:pt>
                <c:pt idx="440">
                  <c:v>1.3387080782459279E-2</c:v>
                </c:pt>
                <c:pt idx="441">
                  <c:v>2.4952049613489749E-2</c:v>
                </c:pt>
                <c:pt idx="442">
                  <c:v>-1.5686596167699508E-2</c:v>
                </c:pt>
                <c:pt idx="443">
                  <c:v>2.7292142288007554E-2</c:v>
                </c:pt>
                <c:pt idx="444">
                  <c:v>3.8387763071656669E-3</c:v>
                </c:pt>
                <c:pt idx="445">
                  <c:v>8.9002494702640784E-3</c:v>
                </c:pt>
                <c:pt idx="446">
                  <c:v>-2.824321231339505E-2</c:v>
                </c:pt>
                <c:pt idx="447">
                  <c:v>-5.2219439811517126E-3</c:v>
                </c:pt>
                <c:pt idx="448">
                  <c:v>2.0726130517116952E-2</c:v>
                </c:pt>
                <c:pt idx="449">
                  <c:v>2.2814677766171264E-2</c:v>
                </c:pt>
                <c:pt idx="450">
                  <c:v>4.4124804908938095E-2</c:v>
                </c:pt>
                <c:pt idx="451">
                  <c:v>-2.3045289117884019E-2</c:v>
                </c:pt>
                <c:pt idx="452">
                  <c:v>8.013708736309727E-2</c:v>
                </c:pt>
                <c:pt idx="453">
                  <c:v>7.8962621222255398E-3</c:v>
                </c:pt>
                <c:pt idx="454">
                  <c:v>7.5711821735696377E-2</c:v>
                </c:pt>
                <c:pt idx="455">
                  <c:v>1.4478019180653235E-2</c:v>
                </c:pt>
                <c:pt idx="456">
                  <c:v>-4.1152321451065439E-3</c:v>
                </c:pt>
                <c:pt idx="457">
                  <c:v>4.1152321451065794E-3</c:v>
                </c:pt>
                <c:pt idx="458">
                  <c:v>-1.0320009031989472E-2</c:v>
                </c:pt>
                <c:pt idx="459">
                  <c:v>1.8500013743920209E-2</c:v>
                </c:pt>
                <c:pt idx="460">
                  <c:v>2.0345886977874567E-3</c:v>
                </c:pt>
                <c:pt idx="461">
                  <c:v>8.0972102326193028E-3</c:v>
                </c:pt>
                <c:pt idx="462">
                  <c:v>4.024150299725548E-3</c:v>
                </c:pt>
                <c:pt idx="463">
                  <c:v>-3.5772848614305734E-2</c:v>
                </c:pt>
                <c:pt idx="464">
                  <c:v>1.3436894672242647E-2</c:v>
                </c:pt>
                <c:pt idx="465">
                  <c:v>6.1412680220824288E-3</c:v>
                </c:pt>
                <c:pt idx="466">
                  <c:v>1.7198198297220822E-2</c:v>
                </c:pt>
                <c:pt idx="467">
                  <c:v>-1.210912878974945E-2</c:v>
                </c:pt>
                <c:pt idx="468">
                  <c:v>-7.1319711372715899E-3</c:v>
                </c:pt>
                <c:pt idx="469">
                  <c:v>-2.2751756983416069E-2</c:v>
                </c:pt>
                <c:pt idx="470">
                  <c:v>-6.2959284568148118E-3</c:v>
                </c:pt>
                <c:pt idx="471">
                  <c:v>-7.3957019611290246E-3</c:v>
                </c:pt>
                <c:pt idx="472">
                  <c:v>2.0987129164668127E-2</c:v>
                </c:pt>
                <c:pt idx="473">
                  <c:v>-1.3591427203539001E-2</c:v>
                </c:pt>
                <c:pt idx="474">
                  <c:v>-7.3957019611290246E-3</c:v>
                </c:pt>
                <c:pt idx="475">
                  <c:v>1.8908126336834946E-2</c:v>
                </c:pt>
                <c:pt idx="476">
                  <c:v>0</c:v>
                </c:pt>
                <c:pt idx="477">
                  <c:v>-1.9969134393929413E-2</c:v>
                </c:pt>
                <c:pt idx="478">
                  <c:v>-9.600073729019231E-3</c:v>
                </c:pt>
                <c:pt idx="479">
                  <c:v>-1.9481135571822541E-2</c:v>
                </c:pt>
                <c:pt idx="480">
                  <c:v>3.2733253449691085E-3</c:v>
                </c:pt>
                <c:pt idx="481">
                  <c:v>1.9418085857101516E-2</c:v>
                </c:pt>
                <c:pt idx="482">
                  <c:v>-2.8170876966696335E-2</c:v>
                </c:pt>
                <c:pt idx="483">
                  <c:v>3.2912810840727306E-3</c:v>
                </c:pt>
                <c:pt idx="484">
                  <c:v>1.0946908591815748E-3</c:v>
                </c:pt>
                <c:pt idx="485">
                  <c:v>-1.3216051391526375E-2</c:v>
                </c:pt>
                <c:pt idx="486">
                  <c:v>-1.11483874826143E-2</c:v>
                </c:pt>
                <c:pt idx="487">
                  <c:v>5.5897294787868122E-3</c:v>
                </c:pt>
                <c:pt idx="488">
                  <c:v>9.9834439841832052E-3</c:v>
                </c:pt>
                <c:pt idx="489">
                  <c:v>-7.7562715713590967E-3</c:v>
                </c:pt>
                <c:pt idx="490">
                  <c:v>1.9824437784844565E-2</c:v>
                </c:pt>
                <c:pt idx="491">
                  <c:v>0</c:v>
                </c:pt>
                <c:pt idx="492">
                  <c:v>4.7906978409241671E-2</c:v>
                </c:pt>
                <c:pt idx="493">
                  <c:v>1.0341353794732531E-2</c:v>
                </c:pt>
                <c:pt idx="494">
                  <c:v>-3.0911925696728579E-3</c:v>
                </c:pt>
                <c:pt idx="495">
                  <c:v>4.119470295238804E-3</c:v>
                </c:pt>
                <c:pt idx="496">
                  <c:v>2.7371196796131977E-2</c:v>
                </c:pt>
                <c:pt idx="497">
                  <c:v>9.950330853168092E-3</c:v>
                </c:pt>
                <c:pt idx="498">
                  <c:v>-3.9682591756206222E-3</c:v>
                </c:pt>
                <c:pt idx="499">
                  <c:v>7.6519149834196137E-2</c:v>
                </c:pt>
                <c:pt idx="500">
                  <c:v>-3.9441732051296731E-2</c:v>
                </c:pt>
                <c:pt idx="501">
                  <c:v>1.5209418663528708E-2</c:v>
                </c:pt>
                <c:pt idx="502">
                  <c:v>1.8692133012152546E-2</c:v>
                </c:pt>
                <c:pt idx="503">
                  <c:v>3.6968618813262026E-3</c:v>
                </c:pt>
                <c:pt idx="504">
                  <c:v>-2.9964788701936394E-2</c:v>
                </c:pt>
                <c:pt idx="505">
                  <c:v>-5.7197486727869531E-3</c:v>
                </c:pt>
                <c:pt idx="506">
                  <c:v>3.1987675493397101E-2</c:v>
                </c:pt>
                <c:pt idx="507">
                  <c:v>0</c:v>
                </c:pt>
                <c:pt idx="508">
                  <c:v>9.2166551049240476E-3</c:v>
                </c:pt>
                <c:pt idx="509">
                  <c:v>-7.366515816762554E-3</c:v>
                </c:pt>
                <c:pt idx="510">
                  <c:v>7.3665158167626459E-3</c:v>
                </c:pt>
                <c:pt idx="511">
                  <c:v>-3.7387532071620329E-2</c:v>
                </c:pt>
                <c:pt idx="512">
                  <c:v>5.6980211146377959E-3</c:v>
                </c:pt>
                <c:pt idx="513">
                  <c:v>-1.9121041446778397E-2</c:v>
                </c:pt>
                <c:pt idx="514">
                  <c:v>-1.9323677510539241E-3</c:v>
                </c:pt>
                <c:pt idx="515">
                  <c:v>-1.9361090268664404E-3</c:v>
                </c:pt>
                <c:pt idx="516">
                  <c:v>-1.7595761890379601E-2</c:v>
                </c:pt>
                <c:pt idx="517">
                  <c:v>2.1464238668300002E-2</c:v>
                </c:pt>
                <c:pt idx="518">
                  <c:v>-1.3605652055778598E-2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C-4748-8668-C68CF7E1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799600"/>
        <c:axId val="308759808"/>
      </c:lineChart>
      <c:dateAx>
        <c:axId val="309799600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8759808"/>
        <c:crosses val="autoZero"/>
        <c:auto val="1"/>
        <c:lblOffset val="100"/>
        <c:baseTimeUnit val="days"/>
      </c:dateAx>
      <c:valAx>
        <c:axId val="30875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979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台企銀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股價總表!$D$6</c:f>
              <c:strCache>
                <c:ptCount val="1"/>
                <c:pt idx="0">
                  <c:v>臺企銀2843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股價總表!$A$7:$A$526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股價總表!$D$7:$D$526</c:f>
              <c:numCache>
                <c:formatCode>General</c:formatCode>
                <c:ptCount val="520"/>
                <c:pt idx="0">
                  <c:v>9.0556560000000008</c:v>
                </c:pt>
                <c:pt idx="1">
                  <c:v>9.0743080000000003</c:v>
                </c:pt>
                <c:pt idx="2">
                  <c:v>8.9903729999999999</c:v>
                </c:pt>
                <c:pt idx="3">
                  <c:v>8.9996989999999997</c:v>
                </c:pt>
                <c:pt idx="4">
                  <c:v>9.0929599999999997</c:v>
                </c:pt>
                <c:pt idx="5">
                  <c:v>9.1395909999999994</c:v>
                </c:pt>
                <c:pt idx="6">
                  <c:v>8.9903729999999999</c:v>
                </c:pt>
                <c:pt idx="7">
                  <c:v>8.9996989999999997</c:v>
                </c:pt>
                <c:pt idx="8">
                  <c:v>8.9996989999999997</c:v>
                </c:pt>
                <c:pt idx="9">
                  <c:v>8.9157639999999994</c:v>
                </c:pt>
                <c:pt idx="10">
                  <c:v>8.8318290000000008</c:v>
                </c:pt>
                <c:pt idx="11">
                  <c:v>8.8411550000000005</c:v>
                </c:pt>
                <c:pt idx="12">
                  <c:v>8.7199159999999996</c:v>
                </c:pt>
                <c:pt idx="13">
                  <c:v>8.7105899999999998</c:v>
                </c:pt>
                <c:pt idx="14">
                  <c:v>8.6359809999999992</c:v>
                </c:pt>
                <c:pt idx="15">
                  <c:v>8.7292419999999993</c:v>
                </c:pt>
                <c:pt idx="16">
                  <c:v>8.6546330000000005</c:v>
                </c:pt>
                <c:pt idx="17">
                  <c:v>8.6359809999999992</c:v>
                </c:pt>
                <c:pt idx="18">
                  <c:v>8.5893499999999996</c:v>
                </c:pt>
                <c:pt idx="19">
                  <c:v>8.4867629999999998</c:v>
                </c:pt>
                <c:pt idx="20">
                  <c:v>8.6080020000000008</c:v>
                </c:pt>
                <c:pt idx="21">
                  <c:v>8.6266549999999995</c:v>
                </c:pt>
                <c:pt idx="22">
                  <c:v>8.6732849999999999</c:v>
                </c:pt>
                <c:pt idx="23">
                  <c:v>8.6639590000000002</c:v>
                </c:pt>
                <c:pt idx="24">
                  <c:v>8.6639590000000002</c:v>
                </c:pt>
                <c:pt idx="25">
                  <c:v>8.8038509999999999</c:v>
                </c:pt>
                <c:pt idx="26">
                  <c:v>8.7851990000000004</c:v>
                </c:pt>
                <c:pt idx="27">
                  <c:v>8.8318290000000008</c:v>
                </c:pt>
                <c:pt idx="28">
                  <c:v>8.8131769999999996</c:v>
                </c:pt>
                <c:pt idx="29">
                  <c:v>8.9157639999999994</c:v>
                </c:pt>
                <c:pt idx="30">
                  <c:v>8.9437429999999996</c:v>
                </c:pt>
                <c:pt idx="31">
                  <c:v>9.0276779999999999</c:v>
                </c:pt>
                <c:pt idx="32">
                  <c:v>8.8318290000000008</c:v>
                </c:pt>
                <c:pt idx="33">
                  <c:v>8.7665459999999999</c:v>
                </c:pt>
                <c:pt idx="34">
                  <c:v>8.9623950000000008</c:v>
                </c:pt>
                <c:pt idx="35">
                  <c:v>8.8971119999999999</c:v>
                </c:pt>
                <c:pt idx="36">
                  <c:v>8.9064379999999996</c:v>
                </c:pt>
                <c:pt idx="37">
                  <c:v>8.8784600000000005</c:v>
                </c:pt>
                <c:pt idx="38">
                  <c:v>8.9810470000000002</c:v>
                </c:pt>
                <c:pt idx="39">
                  <c:v>9.0463299999999993</c:v>
                </c:pt>
                <c:pt idx="40">
                  <c:v>9.0743080000000003</c:v>
                </c:pt>
                <c:pt idx="41">
                  <c:v>9.0929599999999997</c:v>
                </c:pt>
                <c:pt idx="42">
                  <c:v>9.1395909999999994</c:v>
                </c:pt>
                <c:pt idx="43">
                  <c:v>9.2048740000000002</c:v>
                </c:pt>
                <c:pt idx="44">
                  <c:v>9.1116130000000002</c:v>
                </c:pt>
                <c:pt idx="45">
                  <c:v>9.1022859999999994</c:v>
                </c:pt>
                <c:pt idx="46">
                  <c:v>9.0370039999999996</c:v>
                </c:pt>
                <c:pt idx="47">
                  <c:v>9.1116130000000002</c:v>
                </c:pt>
                <c:pt idx="48">
                  <c:v>9.0743080000000003</c:v>
                </c:pt>
                <c:pt idx="49">
                  <c:v>9.1022859999999994</c:v>
                </c:pt>
                <c:pt idx="50">
                  <c:v>9.1582430000000006</c:v>
                </c:pt>
                <c:pt idx="51">
                  <c:v>9.1955480000000005</c:v>
                </c:pt>
                <c:pt idx="52">
                  <c:v>9.307461</c:v>
                </c:pt>
                <c:pt idx="53">
                  <c:v>9.3261129999999994</c:v>
                </c:pt>
                <c:pt idx="54">
                  <c:v>9.2888090000000005</c:v>
                </c:pt>
                <c:pt idx="55">
                  <c:v>9.2608300000000003</c:v>
                </c:pt>
                <c:pt idx="56">
                  <c:v>9.176895</c:v>
                </c:pt>
                <c:pt idx="57">
                  <c:v>9.1395909999999994</c:v>
                </c:pt>
                <c:pt idx="58">
                  <c:v>9.1116130000000002</c:v>
                </c:pt>
                <c:pt idx="59">
                  <c:v>9.2141999999999999</c:v>
                </c:pt>
                <c:pt idx="60">
                  <c:v>9.1862209999999997</c:v>
                </c:pt>
                <c:pt idx="61">
                  <c:v>9.1395909999999994</c:v>
                </c:pt>
                <c:pt idx="62">
                  <c:v>9.2235259999999997</c:v>
                </c:pt>
                <c:pt idx="63">
                  <c:v>9.2981350000000003</c:v>
                </c:pt>
                <c:pt idx="64">
                  <c:v>9.5126349999999995</c:v>
                </c:pt>
                <c:pt idx="65">
                  <c:v>9.5126349999999995</c:v>
                </c:pt>
                <c:pt idx="66">
                  <c:v>9.3727440000000009</c:v>
                </c:pt>
                <c:pt idx="67">
                  <c:v>9.4193739999999995</c:v>
                </c:pt>
                <c:pt idx="68">
                  <c:v>9.3727440000000009</c:v>
                </c:pt>
                <c:pt idx="69">
                  <c:v>9.5126349999999995</c:v>
                </c:pt>
                <c:pt idx="70">
                  <c:v>9.4660049999999991</c:v>
                </c:pt>
                <c:pt idx="71">
                  <c:v>9.4660049999999991</c:v>
                </c:pt>
                <c:pt idx="72">
                  <c:v>9.5126349999999995</c:v>
                </c:pt>
                <c:pt idx="73">
                  <c:v>9.3727440000000009</c:v>
                </c:pt>
                <c:pt idx="74">
                  <c:v>9.1675690000000003</c:v>
                </c:pt>
                <c:pt idx="75">
                  <c:v>9.2328519999999994</c:v>
                </c:pt>
                <c:pt idx="76">
                  <c:v>9.2515040000000006</c:v>
                </c:pt>
                <c:pt idx="77">
                  <c:v>9.3167869999999997</c:v>
                </c:pt>
                <c:pt idx="78">
                  <c:v>9.4660049999999991</c:v>
                </c:pt>
                <c:pt idx="79">
                  <c:v>9.2794830000000008</c:v>
                </c:pt>
                <c:pt idx="80">
                  <c:v>8.9903729999999999</c:v>
                </c:pt>
                <c:pt idx="81">
                  <c:v>8.8877860000000002</c:v>
                </c:pt>
                <c:pt idx="82">
                  <c:v>8.9810470000000002</c:v>
                </c:pt>
                <c:pt idx="83">
                  <c:v>8.6826109999999996</c:v>
                </c:pt>
                <c:pt idx="84">
                  <c:v>8.8411550000000005</c:v>
                </c:pt>
                <c:pt idx="85">
                  <c:v>8.7292419999999993</c:v>
                </c:pt>
                <c:pt idx="86">
                  <c:v>8.7199159999999996</c:v>
                </c:pt>
                <c:pt idx="87">
                  <c:v>8.7758719999999997</c:v>
                </c:pt>
                <c:pt idx="88">
                  <c:v>8.7385680000000008</c:v>
                </c:pt>
                <c:pt idx="89">
                  <c:v>8.7851990000000004</c:v>
                </c:pt>
                <c:pt idx="90">
                  <c:v>8.8318290000000008</c:v>
                </c:pt>
                <c:pt idx="91">
                  <c:v>8.7572200000000002</c:v>
                </c:pt>
                <c:pt idx="92">
                  <c:v>8.9157639999999994</c:v>
                </c:pt>
                <c:pt idx="93">
                  <c:v>8.9623950000000008</c:v>
                </c:pt>
                <c:pt idx="94">
                  <c:v>8.9437429999999996</c:v>
                </c:pt>
                <c:pt idx="95">
                  <c:v>8.9996989999999997</c:v>
                </c:pt>
                <c:pt idx="96">
                  <c:v>8.9996989999999997</c:v>
                </c:pt>
                <c:pt idx="97">
                  <c:v>8.9623950000000008</c:v>
                </c:pt>
                <c:pt idx="98">
                  <c:v>8.8691340000000007</c:v>
                </c:pt>
                <c:pt idx="99">
                  <c:v>8.8411550000000005</c:v>
                </c:pt>
                <c:pt idx="100">
                  <c:v>8.8411550000000005</c:v>
                </c:pt>
                <c:pt idx="101">
                  <c:v>8.8784600000000005</c:v>
                </c:pt>
                <c:pt idx="102">
                  <c:v>8.8691340000000007</c:v>
                </c:pt>
                <c:pt idx="103">
                  <c:v>8.8504810000000003</c:v>
                </c:pt>
                <c:pt idx="104">
                  <c:v>8.8131769999999996</c:v>
                </c:pt>
                <c:pt idx="105">
                  <c:v>8.8131769999999996</c:v>
                </c:pt>
                <c:pt idx="106">
                  <c:v>8.7665459999999999</c:v>
                </c:pt>
                <c:pt idx="107">
                  <c:v>8.7292419999999993</c:v>
                </c:pt>
                <c:pt idx="108">
                  <c:v>8.7478940000000005</c:v>
                </c:pt>
                <c:pt idx="109">
                  <c:v>8.8318290000000008</c:v>
                </c:pt>
                <c:pt idx="110">
                  <c:v>8.8038509999999999</c:v>
                </c:pt>
                <c:pt idx="111">
                  <c:v>8.8038509999999999</c:v>
                </c:pt>
                <c:pt idx="112">
                  <c:v>8.8225029999999993</c:v>
                </c:pt>
                <c:pt idx="113">
                  <c:v>8.7945250000000001</c:v>
                </c:pt>
                <c:pt idx="114">
                  <c:v>8.8131769999999996</c:v>
                </c:pt>
                <c:pt idx="115">
                  <c:v>8.7851990000000004</c:v>
                </c:pt>
                <c:pt idx="116">
                  <c:v>8.7665459999999999</c:v>
                </c:pt>
                <c:pt idx="117">
                  <c:v>8.8225029999999993</c:v>
                </c:pt>
                <c:pt idx="118">
                  <c:v>8.8411550000000005</c:v>
                </c:pt>
                <c:pt idx="119">
                  <c:v>8.8038509999999999</c:v>
                </c:pt>
                <c:pt idx="120">
                  <c:v>8.8411550000000005</c:v>
                </c:pt>
                <c:pt idx="121">
                  <c:v>8.8411550000000005</c:v>
                </c:pt>
                <c:pt idx="122">
                  <c:v>8.8504810000000003</c:v>
                </c:pt>
                <c:pt idx="123">
                  <c:v>8.8318290000000008</c:v>
                </c:pt>
                <c:pt idx="124">
                  <c:v>8.8225029999999993</c:v>
                </c:pt>
                <c:pt idx="125">
                  <c:v>8.8411550000000005</c:v>
                </c:pt>
                <c:pt idx="126">
                  <c:v>8.9157639999999994</c:v>
                </c:pt>
                <c:pt idx="127">
                  <c:v>8.9810470000000002</c:v>
                </c:pt>
                <c:pt idx="128">
                  <c:v>8.8971119999999999</c:v>
                </c:pt>
                <c:pt idx="129">
                  <c:v>8.8971119999999999</c:v>
                </c:pt>
                <c:pt idx="130">
                  <c:v>8.9530689999999993</c:v>
                </c:pt>
                <c:pt idx="131">
                  <c:v>8.9437429999999996</c:v>
                </c:pt>
                <c:pt idx="132">
                  <c:v>8.8691340000000007</c:v>
                </c:pt>
                <c:pt idx="133">
                  <c:v>8.8877860000000002</c:v>
                </c:pt>
                <c:pt idx="134">
                  <c:v>8.8225029999999993</c:v>
                </c:pt>
                <c:pt idx="135">
                  <c:v>8.8411550000000005</c:v>
                </c:pt>
                <c:pt idx="136">
                  <c:v>8.8504810000000003</c:v>
                </c:pt>
                <c:pt idx="137">
                  <c:v>8.859807</c:v>
                </c:pt>
                <c:pt idx="138">
                  <c:v>8.859807</c:v>
                </c:pt>
                <c:pt idx="139">
                  <c:v>8.9064379999999996</c:v>
                </c:pt>
                <c:pt idx="140">
                  <c:v>8.9064379999999996</c:v>
                </c:pt>
                <c:pt idx="141">
                  <c:v>8.9250900000000009</c:v>
                </c:pt>
                <c:pt idx="142">
                  <c:v>8.9250900000000009</c:v>
                </c:pt>
                <c:pt idx="143">
                  <c:v>8.9996989999999997</c:v>
                </c:pt>
                <c:pt idx="144">
                  <c:v>9.1582430000000006</c:v>
                </c:pt>
                <c:pt idx="145">
                  <c:v>9.0463299999999993</c:v>
                </c:pt>
                <c:pt idx="146">
                  <c:v>9.0370039999999996</c:v>
                </c:pt>
                <c:pt idx="147">
                  <c:v>8.9064379999999996</c:v>
                </c:pt>
                <c:pt idx="148">
                  <c:v>8.9064379999999996</c:v>
                </c:pt>
                <c:pt idx="149">
                  <c:v>8.9996989999999997</c:v>
                </c:pt>
                <c:pt idx="150">
                  <c:v>8.9717210000000005</c:v>
                </c:pt>
                <c:pt idx="151">
                  <c:v>8.9250900000000009</c:v>
                </c:pt>
                <c:pt idx="152">
                  <c:v>8.9623950000000008</c:v>
                </c:pt>
                <c:pt idx="153">
                  <c:v>8.9437429999999996</c:v>
                </c:pt>
                <c:pt idx="154">
                  <c:v>8.9530689999999993</c:v>
                </c:pt>
                <c:pt idx="155">
                  <c:v>8.8971119999999999</c:v>
                </c:pt>
                <c:pt idx="156">
                  <c:v>8.9157639999999994</c:v>
                </c:pt>
                <c:pt idx="157">
                  <c:v>9.0929599999999997</c:v>
                </c:pt>
                <c:pt idx="158">
                  <c:v>9.0370039999999996</c:v>
                </c:pt>
                <c:pt idx="159">
                  <c:v>9.0743080000000003</c:v>
                </c:pt>
                <c:pt idx="160">
                  <c:v>9.0183509999999991</c:v>
                </c:pt>
                <c:pt idx="161">
                  <c:v>9.083634</c:v>
                </c:pt>
                <c:pt idx="162">
                  <c:v>9.1209389999999999</c:v>
                </c:pt>
                <c:pt idx="163">
                  <c:v>9.1582430000000006</c:v>
                </c:pt>
                <c:pt idx="164">
                  <c:v>9.1031820000000003</c:v>
                </c:pt>
                <c:pt idx="165">
                  <c:v>9.0646090000000008</c:v>
                </c:pt>
                <c:pt idx="166">
                  <c:v>9.1128250000000008</c:v>
                </c:pt>
                <c:pt idx="167">
                  <c:v>9.1513980000000004</c:v>
                </c:pt>
                <c:pt idx="168">
                  <c:v>9.2188999999999997</c:v>
                </c:pt>
                <c:pt idx="169">
                  <c:v>9.2092569999999991</c:v>
                </c:pt>
                <c:pt idx="170">
                  <c:v>9.3539049999999992</c:v>
                </c:pt>
                <c:pt idx="171">
                  <c:v>9.2092569999999991</c:v>
                </c:pt>
                <c:pt idx="172">
                  <c:v>9.0935389999999998</c:v>
                </c:pt>
                <c:pt idx="173">
                  <c:v>9.2478300000000004</c:v>
                </c:pt>
                <c:pt idx="174">
                  <c:v>9.2478300000000004</c:v>
                </c:pt>
                <c:pt idx="175">
                  <c:v>9.2092569999999991</c:v>
                </c:pt>
                <c:pt idx="176">
                  <c:v>9.2478300000000004</c:v>
                </c:pt>
                <c:pt idx="177">
                  <c:v>9.2285430000000002</c:v>
                </c:pt>
                <c:pt idx="178">
                  <c:v>9.2188999999999997</c:v>
                </c:pt>
                <c:pt idx="179">
                  <c:v>9.1224679999999996</c:v>
                </c:pt>
                <c:pt idx="180">
                  <c:v>9.1321110000000001</c:v>
                </c:pt>
                <c:pt idx="181">
                  <c:v>9.1031820000000003</c:v>
                </c:pt>
                <c:pt idx="182">
                  <c:v>9.1321110000000001</c:v>
                </c:pt>
                <c:pt idx="183">
                  <c:v>9.1899709999999999</c:v>
                </c:pt>
                <c:pt idx="184">
                  <c:v>9.1610410000000009</c:v>
                </c:pt>
                <c:pt idx="185">
                  <c:v>9.1513980000000004</c:v>
                </c:pt>
                <c:pt idx="186">
                  <c:v>9.1031820000000003</c:v>
                </c:pt>
                <c:pt idx="187">
                  <c:v>9.1031820000000003</c:v>
                </c:pt>
                <c:pt idx="188">
                  <c:v>9.1610410000000009</c:v>
                </c:pt>
                <c:pt idx="189">
                  <c:v>9.1610410000000009</c:v>
                </c:pt>
                <c:pt idx="190">
                  <c:v>9.1610410000000009</c:v>
                </c:pt>
                <c:pt idx="191">
                  <c:v>9.1706839999999996</c:v>
                </c:pt>
                <c:pt idx="192">
                  <c:v>9.1706839999999996</c:v>
                </c:pt>
                <c:pt idx="193">
                  <c:v>9.1706839999999996</c:v>
                </c:pt>
                <c:pt idx="194">
                  <c:v>9.1513980000000004</c:v>
                </c:pt>
                <c:pt idx="195">
                  <c:v>9.1899709999999999</c:v>
                </c:pt>
                <c:pt idx="196">
                  <c:v>9.1610410000000009</c:v>
                </c:pt>
                <c:pt idx="197">
                  <c:v>9.1706839999999996</c:v>
                </c:pt>
                <c:pt idx="198">
                  <c:v>9.1224679999999996</c:v>
                </c:pt>
                <c:pt idx="199">
                  <c:v>9.1321110000000001</c:v>
                </c:pt>
                <c:pt idx="200">
                  <c:v>9.1513980000000004</c:v>
                </c:pt>
                <c:pt idx="201">
                  <c:v>9.1610410000000009</c:v>
                </c:pt>
                <c:pt idx="202">
                  <c:v>9.1321110000000001</c:v>
                </c:pt>
                <c:pt idx="203">
                  <c:v>9.1321110000000001</c:v>
                </c:pt>
                <c:pt idx="204">
                  <c:v>9.1417549999999999</c:v>
                </c:pt>
                <c:pt idx="205">
                  <c:v>9.1513980000000004</c:v>
                </c:pt>
                <c:pt idx="206">
                  <c:v>9.1610410000000009</c:v>
                </c:pt>
                <c:pt idx="207">
                  <c:v>9.1513980000000004</c:v>
                </c:pt>
                <c:pt idx="208">
                  <c:v>9.1803270000000001</c:v>
                </c:pt>
                <c:pt idx="209">
                  <c:v>9.2671159999999997</c:v>
                </c:pt>
                <c:pt idx="210">
                  <c:v>9.2574729999999992</c:v>
                </c:pt>
                <c:pt idx="211">
                  <c:v>9.3924780000000005</c:v>
                </c:pt>
                <c:pt idx="212">
                  <c:v>9.5949849999999994</c:v>
                </c:pt>
                <c:pt idx="213">
                  <c:v>9.4792670000000001</c:v>
                </c:pt>
                <c:pt idx="214">
                  <c:v>9.5660550000000004</c:v>
                </c:pt>
                <c:pt idx="215">
                  <c:v>9.4696230000000003</c:v>
                </c:pt>
                <c:pt idx="216">
                  <c:v>9.5467689999999994</c:v>
                </c:pt>
                <c:pt idx="217">
                  <c:v>9.5371260000000007</c:v>
                </c:pt>
                <c:pt idx="218">
                  <c:v>9.4310510000000001</c:v>
                </c:pt>
                <c:pt idx="219">
                  <c:v>9.334619</c:v>
                </c:pt>
                <c:pt idx="220">
                  <c:v>9.2574729999999992</c:v>
                </c:pt>
                <c:pt idx="221">
                  <c:v>9.2960460000000005</c:v>
                </c:pt>
                <c:pt idx="222">
                  <c:v>9.2767590000000002</c:v>
                </c:pt>
                <c:pt idx="223">
                  <c:v>9.3153319999999997</c:v>
                </c:pt>
                <c:pt idx="224">
                  <c:v>9.2960460000000005</c:v>
                </c:pt>
                <c:pt idx="225">
                  <c:v>9.382835</c:v>
                </c:pt>
                <c:pt idx="226">
                  <c:v>9.4117639999999998</c:v>
                </c:pt>
                <c:pt idx="227">
                  <c:v>9.4117639999999998</c:v>
                </c:pt>
                <c:pt idx="228">
                  <c:v>9.3924780000000005</c:v>
                </c:pt>
                <c:pt idx="229">
                  <c:v>9.3635479999999998</c:v>
                </c:pt>
                <c:pt idx="230">
                  <c:v>9.2960460000000005</c:v>
                </c:pt>
                <c:pt idx="231">
                  <c:v>9.286403</c:v>
                </c:pt>
                <c:pt idx="232">
                  <c:v>9.2960460000000005</c:v>
                </c:pt>
                <c:pt idx="233">
                  <c:v>9.3056889999999992</c:v>
                </c:pt>
                <c:pt idx="234">
                  <c:v>9.3153319999999997</c:v>
                </c:pt>
                <c:pt idx="235">
                  <c:v>9.3539049999999992</c:v>
                </c:pt>
                <c:pt idx="236">
                  <c:v>9.382835</c:v>
                </c:pt>
                <c:pt idx="237">
                  <c:v>9.4021209999999993</c:v>
                </c:pt>
                <c:pt idx="238">
                  <c:v>9.4310510000000001</c:v>
                </c:pt>
                <c:pt idx="239">
                  <c:v>9.4599799999999998</c:v>
                </c:pt>
                <c:pt idx="240">
                  <c:v>9.5467689999999994</c:v>
                </c:pt>
                <c:pt idx="241">
                  <c:v>9.6046279999999999</c:v>
                </c:pt>
                <c:pt idx="242">
                  <c:v>9.5467689999999994</c:v>
                </c:pt>
                <c:pt idx="243">
                  <c:v>9.5178390000000004</c:v>
                </c:pt>
                <c:pt idx="244">
                  <c:v>9.4889100000000006</c:v>
                </c:pt>
                <c:pt idx="245">
                  <c:v>9.5371260000000007</c:v>
                </c:pt>
                <c:pt idx="246">
                  <c:v>9.5660550000000004</c:v>
                </c:pt>
                <c:pt idx="247">
                  <c:v>9.6432009999999995</c:v>
                </c:pt>
                <c:pt idx="248">
                  <c:v>9.8360649999999996</c:v>
                </c:pt>
                <c:pt idx="249">
                  <c:v>10.125361</c:v>
                </c:pt>
                <c:pt idx="250">
                  <c:v>10.173577</c:v>
                </c:pt>
                <c:pt idx="251">
                  <c:v>10.462873</c:v>
                </c:pt>
                <c:pt idx="252">
                  <c:v>10.366441</c:v>
                </c:pt>
                <c:pt idx="253">
                  <c:v>10.270009</c:v>
                </c:pt>
                <c:pt idx="254">
                  <c:v>10.318225</c:v>
                </c:pt>
                <c:pt idx="255">
                  <c:v>10.125361</c:v>
                </c:pt>
                <c:pt idx="256">
                  <c:v>10.125361</c:v>
                </c:pt>
                <c:pt idx="257">
                  <c:v>9.9807129999999997</c:v>
                </c:pt>
                <c:pt idx="258">
                  <c:v>9.9807129999999997</c:v>
                </c:pt>
                <c:pt idx="259">
                  <c:v>9.8842809999999997</c:v>
                </c:pt>
                <c:pt idx="260">
                  <c:v>9.9324969999999997</c:v>
                </c:pt>
                <c:pt idx="261">
                  <c:v>10.125361</c:v>
                </c:pt>
                <c:pt idx="262">
                  <c:v>10.318225</c:v>
                </c:pt>
                <c:pt idx="263">
                  <c:v>10.270009</c:v>
                </c:pt>
                <c:pt idx="264">
                  <c:v>10.221793</c:v>
                </c:pt>
                <c:pt idx="265">
                  <c:v>10.752169</c:v>
                </c:pt>
                <c:pt idx="266">
                  <c:v>10.800385</c:v>
                </c:pt>
                <c:pt idx="267">
                  <c:v>10.800385</c:v>
                </c:pt>
                <c:pt idx="268">
                  <c:v>10.800385</c:v>
                </c:pt>
                <c:pt idx="269">
                  <c:v>11.089681000000001</c:v>
                </c:pt>
                <c:pt idx="270">
                  <c:v>11.186113000000001</c:v>
                </c:pt>
                <c:pt idx="271">
                  <c:v>11.137897000000001</c:v>
                </c:pt>
                <c:pt idx="272">
                  <c:v>10.848601</c:v>
                </c:pt>
                <c:pt idx="273">
                  <c:v>10.896817</c:v>
                </c:pt>
                <c:pt idx="274">
                  <c:v>10.703953</c:v>
                </c:pt>
                <c:pt idx="275">
                  <c:v>10.703953</c:v>
                </c:pt>
                <c:pt idx="276">
                  <c:v>10.993249</c:v>
                </c:pt>
                <c:pt idx="277">
                  <c:v>11.041465000000001</c:v>
                </c:pt>
                <c:pt idx="278">
                  <c:v>10.993249</c:v>
                </c:pt>
                <c:pt idx="279">
                  <c:v>10.848601</c:v>
                </c:pt>
                <c:pt idx="280">
                  <c:v>10.559305</c:v>
                </c:pt>
                <c:pt idx="281">
                  <c:v>10.366441</c:v>
                </c:pt>
                <c:pt idx="282">
                  <c:v>10.559305</c:v>
                </c:pt>
                <c:pt idx="283">
                  <c:v>10.800385</c:v>
                </c:pt>
                <c:pt idx="284">
                  <c:v>10.752169</c:v>
                </c:pt>
                <c:pt idx="285">
                  <c:v>10.848601</c:v>
                </c:pt>
                <c:pt idx="286">
                  <c:v>10.896817</c:v>
                </c:pt>
                <c:pt idx="287">
                  <c:v>10.896817</c:v>
                </c:pt>
                <c:pt idx="288">
                  <c:v>11.041465000000001</c:v>
                </c:pt>
                <c:pt idx="289">
                  <c:v>11.330761000000001</c:v>
                </c:pt>
                <c:pt idx="290">
                  <c:v>11.668272999999999</c:v>
                </c:pt>
                <c:pt idx="291">
                  <c:v>11.764704999999999</c:v>
                </c:pt>
                <c:pt idx="292">
                  <c:v>12.246865</c:v>
                </c:pt>
                <c:pt idx="293">
                  <c:v>12.295081</c:v>
                </c:pt>
                <c:pt idx="294">
                  <c:v>12.150433</c:v>
                </c:pt>
                <c:pt idx="295">
                  <c:v>12.487945</c:v>
                </c:pt>
                <c:pt idx="296">
                  <c:v>12.439729</c:v>
                </c:pt>
                <c:pt idx="297">
                  <c:v>12.391513</c:v>
                </c:pt>
                <c:pt idx="298">
                  <c:v>12.391513</c:v>
                </c:pt>
                <c:pt idx="299">
                  <c:v>12.487945</c:v>
                </c:pt>
                <c:pt idx="300">
                  <c:v>12.921889999999999</c:v>
                </c:pt>
                <c:pt idx="301">
                  <c:v>12.729025999999999</c:v>
                </c:pt>
                <c:pt idx="302">
                  <c:v>13.355834</c:v>
                </c:pt>
                <c:pt idx="303">
                  <c:v>13.741562</c:v>
                </c:pt>
                <c:pt idx="304">
                  <c:v>13.211186</c:v>
                </c:pt>
                <c:pt idx="305">
                  <c:v>13.114754</c:v>
                </c:pt>
                <c:pt idx="306">
                  <c:v>12.584377999999999</c:v>
                </c:pt>
                <c:pt idx="307">
                  <c:v>12.632593999999999</c:v>
                </c:pt>
                <c:pt idx="308">
                  <c:v>12.102217</c:v>
                </c:pt>
                <c:pt idx="309">
                  <c:v>12.150433</c:v>
                </c:pt>
                <c:pt idx="310">
                  <c:v>12.246865</c:v>
                </c:pt>
                <c:pt idx="311">
                  <c:v>12.054001</c:v>
                </c:pt>
                <c:pt idx="312">
                  <c:v>12.680809999999999</c:v>
                </c:pt>
                <c:pt idx="313">
                  <c:v>12.343297</c:v>
                </c:pt>
                <c:pt idx="314">
                  <c:v>12.439729</c:v>
                </c:pt>
                <c:pt idx="315">
                  <c:v>12.150433</c:v>
                </c:pt>
                <c:pt idx="316">
                  <c:v>12.246865</c:v>
                </c:pt>
                <c:pt idx="317">
                  <c:v>12.295081</c:v>
                </c:pt>
                <c:pt idx="318">
                  <c:v>12.198649</c:v>
                </c:pt>
                <c:pt idx="319">
                  <c:v>12.198649</c:v>
                </c:pt>
                <c:pt idx="320">
                  <c:v>12.005784999999999</c:v>
                </c:pt>
                <c:pt idx="321">
                  <c:v>11.716488999999999</c:v>
                </c:pt>
                <c:pt idx="322">
                  <c:v>11.234329000000001</c:v>
                </c:pt>
                <c:pt idx="323">
                  <c:v>11.475409000000001</c:v>
                </c:pt>
                <c:pt idx="324">
                  <c:v>11.427193000000001</c:v>
                </c:pt>
                <c:pt idx="325">
                  <c:v>10.993249</c:v>
                </c:pt>
                <c:pt idx="326">
                  <c:v>11.089681000000001</c:v>
                </c:pt>
                <c:pt idx="327">
                  <c:v>11.427193000000001</c:v>
                </c:pt>
                <c:pt idx="328">
                  <c:v>11.427193000000001</c:v>
                </c:pt>
                <c:pt idx="329">
                  <c:v>11.668272999999999</c:v>
                </c:pt>
                <c:pt idx="330">
                  <c:v>11.523624999999999</c:v>
                </c:pt>
                <c:pt idx="331">
                  <c:v>11.571840999999999</c:v>
                </c:pt>
                <c:pt idx="332">
                  <c:v>11.620056999999999</c:v>
                </c:pt>
                <c:pt idx="333">
                  <c:v>11.668272999999999</c:v>
                </c:pt>
                <c:pt idx="334">
                  <c:v>11.668272999999999</c:v>
                </c:pt>
                <c:pt idx="335">
                  <c:v>11.668272999999999</c:v>
                </c:pt>
                <c:pt idx="336">
                  <c:v>11.861136999999999</c:v>
                </c:pt>
                <c:pt idx="337">
                  <c:v>12.054001</c:v>
                </c:pt>
                <c:pt idx="338">
                  <c:v>11.861136999999999</c:v>
                </c:pt>
                <c:pt idx="339">
                  <c:v>11.668272999999999</c:v>
                </c:pt>
                <c:pt idx="340">
                  <c:v>11.668272999999999</c:v>
                </c:pt>
                <c:pt idx="341">
                  <c:v>11.764704999999999</c:v>
                </c:pt>
                <c:pt idx="342">
                  <c:v>11.668272999999999</c:v>
                </c:pt>
                <c:pt idx="343">
                  <c:v>11.716488999999999</c:v>
                </c:pt>
                <c:pt idx="344">
                  <c:v>11.764704999999999</c:v>
                </c:pt>
                <c:pt idx="345">
                  <c:v>11.716488999999999</c:v>
                </c:pt>
                <c:pt idx="346">
                  <c:v>11.571840999999999</c:v>
                </c:pt>
                <c:pt idx="347">
                  <c:v>11.764704999999999</c:v>
                </c:pt>
                <c:pt idx="348">
                  <c:v>11.812920999999999</c:v>
                </c:pt>
                <c:pt idx="349">
                  <c:v>11.764704999999999</c:v>
                </c:pt>
                <c:pt idx="350">
                  <c:v>11.523624999999999</c:v>
                </c:pt>
                <c:pt idx="351">
                  <c:v>11.137897000000001</c:v>
                </c:pt>
                <c:pt idx="352">
                  <c:v>11.475409000000001</c:v>
                </c:pt>
                <c:pt idx="353">
                  <c:v>11.282545000000001</c:v>
                </c:pt>
                <c:pt idx="354">
                  <c:v>11.330761000000001</c:v>
                </c:pt>
                <c:pt idx="355">
                  <c:v>11.378977000000001</c:v>
                </c:pt>
                <c:pt idx="356">
                  <c:v>11.427193000000001</c:v>
                </c:pt>
                <c:pt idx="357">
                  <c:v>11.330761000000001</c:v>
                </c:pt>
                <c:pt idx="358">
                  <c:v>11.378977000000001</c:v>
                </c:pt>
                <c:pt idx="359">
                  <c:v>11.137897000000001</c:v>
                </c:pt>
                <c:pt idx="360">
                  <c:v>10.896817</c:v>
                </c:pt>
                <c:pt idx="361">
                  <c:v>10.945033</c:v>
                </c:pt>
                <c:pt idx="362">
                  <c:v>11.137897000000001</c:v>
                </c:pt>
                <c:pt idx="363">
                  <c:v>10.896817</c:v>
                </c:pt>
                <c:pt idx="364">
                  <c:v>10.945033</c:v>
                </c:pt>
                <c:pt idx="365">
                  <c:v>11.089681000000001</c:v>
                </c:pt>
                <c:pt idx="366">
                  <c:v>11.089681000000001</c:v>
                </c:pt>
                <c:pt idx="367">
                  <c:v>11.041465000000001</c:v>
                </c:pt>
                <c:pt idx="368">
                  <c:v>11.137897000000001</c:v>
                </c:pt>
                <c:pt idx="369">
                  <c:v>11.186113000000001</c:v>
                </c:pt>
                <c:pt idx="370">
                  <c:v>11.041465000000001</c:v>
                </c:pt>
                <c:pt idx="371">
                  <c:v>11.186113000000001</c:v>
                </c:pt>
                <c:pt idx="372">
                  <c:v>11.330761000000001</c:v>
                </c:pt>
                <c:pt idx="373">
                  <c:v>11.282545000000001</c:v>
                </c:pt>
                <c:pt idx="374">
                  <c:v>11.378977000000001</c:v>
                </c:pt>
                <c:pt idx="375">
                  <c:v>11.571840999999999</c:v>
                </c:pt>
                <c:pt idx="376">
                  <c:v>11.764704999999999</c:v>
                </c:pt>
                <c:pt idx="377">
                  <c:v>11.764704999999999</c:v>
                </c:pt>
                <c:pt idx="378">
                  <c:v>11.812920999999999</c:v>
                </c:pt>
                <c:pt idx="379">
                  <c:v>11.957568999999999</c:v>
                </c:pt>
                <c:pt idx="380">
                  <c:v>11.957568999999999</c:v>
                </c:pt>
                <c:pt idx="381">
                  <c:v>12.054001</c:v>
                </c:pt>
                <c:pt idx="382">
                  <c:v>12</c:v>
                </c:pt>
                <c:pt idx="383">
                  <c:v>11.9</c:v>
                </c:pt>
                <c:pt idx="384">
                  <c:v>12</c:v>
                </c:pt>
                <c:pt idx="385">
                  <c:v>12.2</c:v>
                </c:pt>
                <c:pt idx="386">
                  <c:v>12.2</c:v>
                </c:pt>
                <c:pt idx="387">
                  <c:v>12.35</c:v>
                </c:pt>
                <c:pt idx="388">
                  <c:v>12.55</c:v>
                </c:pt>
                <c:pt idx="389">
                  <c:v>12.95</c:v>
                </c:pt>
                <c:pt idx="390">
                  <c:v>12.95</c:v>
                </c:pt>
                <c:pt idx="391">
                  <c:v>12.8</c:v>
                </c:pt>
                <c:pt idx="392">
                  <c:v>12.7</c:v>
                </c:pt>
                <c:pt idx="393">
                  <c:v>12.7</c:v>
                </c:pt>
                <c:pt idx="394">
                  <c:v>12.6</c:v>
                </c:pt>
                <c:pt idx="395">
                  <c:v>12.55</c:v>
                </c:pt>
                <c:pt idx="396">
                  <c:v>12.6</c:v>
                </c:pt>
                <c:pt idx="397">
                  <c:v>12.5</c:v>
                </c:pt>
                <c:pt idx="398">
                  <c:v>12.65</c:v>
                </c:pt>
                <c:pt idx="399">
                  <c:v>12.75</c:v>
                </c:pt>
                <c:pt idx="400">
                  <c:v>12.75</c:v>
                </c:pt>
                <c:pt idx="401">
                  <c:v>12.8</c:v>
                </c:pt>
                <c:pt idx="402">
                  <c:v>12.85</c:v>
                </c:pt>
                <c:pt idx="403">
                  <c:v>12.85</c:v>
                </c:pt>
                <c:pt idx="404">
                  <c:v>12.8</c:v>
                </c:pt>
                <c:pt idx="405">
                  <c:v>12.85</c:v>
                </c:pt>
                <c:pt idx="406">
                  <c:v>12.85</c:v>
                </c:pt>
                <c:pt idx="407">
                  <c:v>12.85</c:v>
                </c:pt>
                <c:pt idx="408">
                  <c:v>12.8</c:v>
                </c:pt>
                <c:pt idx="409">
                  <c:v>12.95</c:v>
                </c:pt>
                <c:pt idx="410">
                  <c:v>12.7</c:v>
                </c:pt>
                <c:pt idx="411">
                  <c:v>12.35</c:v>
                </c:pt>
                <c:pt idx="412">
                  <c:v>12.3</c:v>
                </c:pt>
                <c:pt idx="413">
                  <c:v>12.4</c:v>
                </c:pt>
                <c:pt idx="414">
                  <c:v>12.4</c:v>
                </c:pt>
                <c:pt idx="415">
                  <c:v>12.35</c:v>
                </c:pt>
                <c:pt idx="416">
                  <c:v>12.45</c:v>
                </c:pt>
                <c:pt idx="417">
                  <c:v>12.55</c:v>
                </c:pt>
                <c:pt idx="418">
                  <c:v>12.8</c:v>
                </c:pt>
                <c:pt idx="419">
                  <c:v>12.8</c:v>
                </c:pt>
                <c:pt idx="420">
                  <c:v>12.7</c:v>
                </c:pt>
                <c:pt idx="421">
                  <c:v>12.7</c:v>
                </c:pt>
                <c:pt idx="422">
                  <c:v>12.45</c:v>
                </c:pt>
                <c:pt idx="423">
                  <c:v>12.65</c:v>
                </c:pt>
                <c:pt idx="424">
                  <c:v>12.6</c:v>
                </c:pt>
                <c:pt idx="425">
                  <c:v>12.55</c:v>
                </c:pt>
                <c:pt idx="426">
                  <c:v>12.6</c:v>
                </c:pt>
                <c:pt idx="427">
                  <c:v>12.65</c:v>
                </c:pt>
                <c:pt idx="428">
                  <c:v>12.85</c:v>
                </c:pt>
                <c:pt idx="429">
                  <c:v>12.8</c:v>
                </c:pt>
                <c:pt idx="430">
                  <c:v>12.65</c:v>
                </c:pt>
                <c:pt idx="431">
                  <c:v>12.75</c:v>
                </c:pt>
                <c:pt idx="432">
                  <c:v>12.3</c:v>
                </c:pt>
                <c:pt idx="433">
                  <c:v>12.3</c:v>
                </c:pt>
                <c:pt idx="434">
                  <c:v>11.9</c:v>
                </c:pt>
                <c:pt idx="435">
                  <c:v>12</c:v>
                </c:pt>
                <c:pt idx="436">
                  <c:v>11.85</c:v>
                </c:pt>
                <c:pt idx="437">
                  <c:v>11.7</c:v>
                </c:pt>
                <c:pt idx="438">
                  <c:v>12.05</c:v>
                </c:pt>
                <c:pt idx="439">
                  <c:v>12.15</c:v>
                </c:pt>
                <c:pt idx="440">
                  <c:v>12.1</c:v>
                </c:pt>
                <c:pt idx="441">
                  <c:v>12.15</c:v>
                </c:pt>
                <c:pt idx="442">
                  <c:v>12.15</c:v>
                </c:pt>
                <c:pt idx="443">
                  <c:v>11.95</c:v>
                </c:pt>
                <c:pt idx="444">
                  <c:v>11.95</c:v>
                </c:pt>
                <c:pt idx="445">
                  <c:v>12.05</c:v>
                </c:pt>
                <c:pt idx="446">
                  <c:v>12</c:v>
                </c:pt>
                <c:pt idx="447">
                  <c:v>12.05</c:v>
                </c:pt>
                <c:pt idx="448">
                  <c:v>12</c:v>
                </c:pt>
                <c:pt idx="449">
                  <c:v>12.2</c:v>
                </c:pt>
                <c:pt idx="450">
                  <c:v>12.4</c:v>
                </c:pt>
                <c:pt idx="451">
                  <c:v>12.45</c:v>
                </c:pt>
                <c:pt idx="452">
                  <c:v>12.4</c:v>
                </c:pt>
                <c:pt idx="453">
                  <c:v>12.6</c:v>
                </c:pt>
                <c:pt idx="454">
                  <c:v>12.6</c:v>
                </c:pt>
                <c:pt idx="455">
                  <c:v>12.55</c:v>
                </c:pt>
                <c:pt idx="456">
                  <c:v>12.55</c:v>
                </c:pt>
                <c:pt idx="457">
                  <c:v>12.65</c:v>
                </c:pt>
                <c:pt idx="458">
                  <c:v>12.65</c:v>
                </c:pt>
                <c:pt idx="459">
                  <c:v>12.75</c:v>
                </c:pt>
                <c:pt idx="460">
                  <c:v>12.75</c:v>
                </c:pt>
                <c:pt idx="461">
                  <c:v>12.75</c:v>
                </c:pt>
                <c:pt idx="462">
                  <c:v>12.65</c:v>
                </c:pt>
                <c:pt idx="463">
                  <c:v>12.6</c:v>
                </c:pt>
                <c:pt idx="464">
                  <c:v>12.7</c:v>
                </c:pt>
                <c:pt idx="465">
                  <c:v>12.65</c:v>
                </c:pt>
                <c:pt idx="466">
                  <c:v>13.1</c:v>
                </c:pt>
                <c:pt idx="467">
                  <c:v>13</c:v>
                </c:pt>
                <c:pt idx="468">
                  <c:v>12.9</c:v>
                </c:pt>
                <c:pt idx="469">
                  <c:v>12.75</c:v>
                </c:pt>
                <c:pt idx="470">
                  <c:v>12.85</c:v>
                </c:pt>
                <c:pt idx="471">
                  <c:v>13.05</c:v>
                </c:pt>
                <c:pt idx="472">
                  <c:v>12.75</c:v>
                </c:pt>
                <c:pt idx="473">
                  <c:v>13</c:v>
                </c:pt>
                <c:pt idx="474">
                  <c:v>13</c:v>
                </c:pt>
                <c:pt idx="475">
                  <c:v>12.9</c:v>
                </c:pt>
                <c:pt idx="476">
                  <c:v>13</c:v>
                </c:pt>
                <c:pt idx="477">
                  <c:v>12.95</c:v>
                </c:pt>
                <c:pt idx="478">
                  <c:v>13.05</c:v>
                </c:pt>
                <c:pt idx="479">
                  <c:v>13.1</c:v>
                </c:pt>
                <c:pt idx="480">
                  <c:v>13</c:v>
                </c:pt>
                <c:pt idx="481">
                  <c:v>12.9</c:v>
                </c:pt>
                <c:pt idx="482">
                  <c:v>12.95</c:v>
                </c:pt>
                <c:pt idx="483">
                  <c:v>12.9</c:v>
                </c:pt>
                <c:pt idx="484">
                  <c:v>12.9</c:v>
                </c:pt>
                <c:pt idx="485">
                  <c:v>12.95</c:v>
                </c:pt>
                <c:pt idx="486">
                  <c:v>12.9</c:v>
                </c:pt>
                <c:pt idx="487">
                  <c:v>12.85</c:v>
                </c:pt>
                <c:pt idx="488">
                  <c:v>12.95</c:v>
                </c:pt>
                <c:pt idx="489">
                  <c:v>13</c:v>
                </c:pt>
                <c:pt idx="490">
                  <c:v>12.95</c:v>
                </c:pt>
                <c:pt idx="491">
                  <c:v>13</c:v>
                </c:pt>
                <c:pt idx="492">
                  <c:v>12.95</c:v>
                </c:pt>
                <c:pt idx="493">
                  <c:v>13.2</c:v>
                </c:pt>
                <c:pt idx="494">
                  <c:v>13.35</c:v>
                </c:pt>
                <c:pt idx="495">
                  <c:v>13.35</c:v>
                </c:pt>
                <c:pt idx="496">
                  <c:v>13.3</c:v>
                </c:pt>
                <c:pt idx="497">
                  <c:v>13.3</c:v>
                </c:pt>
                <c:pt idx="498">
                  <c:v>13.45</c:v>
                </c:pt>
                <c:pt idx="499">
                  <c:v>13.45</c:v>
                </c:pt>
                <c:pt idx="500">
                  <c:v>13.55</c:v>
                </c:pt>
                <c:pt idx="501">
                  <c:v>13.35</c:v>
                </c:pt>
                <c:pt idx="502">
                  <c:v>13.35</c:v>
                </c:pt>
                <c:pt idx="503">
                  <c:v>13.25</c:v>
                </c:pt>
                <c:pt idx="504">
                  <c:v>13.25</c:v>
                </c:pt>
                <c:pt idx="505">
                  <c:v>13.15</c:v>
                </c:pt>
                <c:pt idx="506">
                  <c:v>13.4</c:v>
                </c:pt>
                <c:pt idx="507">
                  <c:v>13.35</c:v>
                </c:pt>
                <c:pt idx="508">
                  <c:v>13.35</c:v>
                </c:pt>
                <c:pt idx="509">
                  <c:v>13.45</c:v>
                </c:pt>
                <c:pt idx="510">
                  <c:v>13.75</c:v>
                </c:pt>
                <c:pt idx="511">
                  <c:v>13.8</c:v>
                </c:pt>
                <c:pt idx="512">
                  <c:v>13.7</c:v>
                </c:pt>
                <c:pt idx="513">
                  <c:v>13.7</c:v>
                </c:pt>
                <c:pt idx="514">
                  <c:v>13.8</c:v>
                </c:pt>
                <c:pt idx="515">
                  <c:v>14</c:v>
                </c:pt>
                <c:pt idx="516">
                  <c:v>13.95</c:v>
                </c:pt>
                <c:pt idx="517">
                  <c:v>14.2</c:v>
                </c:pt>
                <c:pt idx="518">
                  <c:v>14.4</c:v>
                </c:pt>
                <c:pt idx="519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2-B241-9C9B-F04B1C845928}"/>
            </c:ext>
          </c:extLst>
        </c:ser>
        <c:ser>
          <c:idx val="1"/>
          <c:order val="1"/>
          <c:tx>
            <c:strRef>
              <c:f>股價總表!$E$6</c:f>
              <c:strCache>
                <c:ptCount val="1"/>
                <c:pt idx="0">
                  <c:v>r2843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股價總表!$A$7:$A$526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股價總表!$E$7:$E$526</c:f>
              <c:numCache>
                <c:formatCode>0.0000%</c:formatCode>
                <c:ptCount val="520"/>
                <c:pt idx="0">
                  <c:v>2.0575889263250635E-3</c:v>
                </c:pt>
                <c:pt idx="1">
                  <c:v>-9.2927856320765591E-3</c:v>
                </c:pt>
                <c:pt idx="2">
                  <c:v>1.0367941646269997E-3</c:v>
                </c:pt>
                <c:pt idx="3">
                  <c:v>1.0309355413370372E-2</c:v>
                </c:pt>
                <c:pt idx="4">
                  <c:v>5.1151483600913351E-3</c:v>
                </c:pt>
                <c:pt idx="5">
                  <c:v>-1.6461297938088641E-2</c:v>
                </c:pt>
                <c:pt idx="6">
                  <c:v>1.0367941646269997E-3</c:v>
                </c:pt>
                <c:pt idx="7">
                  <c:v>0</c:v>
                </c:pt>
                <c:pt idx="8">
                  <c:v>-9.3701864279223321E-3</c:v>
                </c:pt>
                <c:pt idx="9">
                  <c:v>-9.4588179703131384E-3</c:v>
                </c:pt>
                <c:pt idx="10">
                  <c:v>1.0553962891218171E-3</c:v>
                </c:pt>
                <c:pt idx="11">
                  <c:v>-1.3807919376416134E-2</c:v>
                </c:pt>
                <c:pt idx="12">
                  <c:v>-1.0700780447690259E-3</c:v>
                </c:pt>
                <c:pt idx="13">
                  <c:v>-8.602214244693155E-3</c:v>
                </c:pt>
                <c:pt idx="14">
                  <c:v>1.0741226491101872E-2</c:v>
                </c:pt>
                <c:pt idx="15">
                  <c:v>-8.5837545546010481E-3</c:v>
                </c:pt>
                <c:pt idx="16">
                  <c:v>-2.1574719365007257E-3</c:v>
                </c:pt>
                <c:pt idx="17">
                  <c:v>-5.4142488074169293E-3</c:v>
                </c:pt>
                <c:pt idx="18">
                  <c:v>-1.2015408214319611E-2</c:v>
                </c:pt>
                <c:pt idx="19">
                  <c:v>1.4184580225640488E-2</c:v>
                </c:pt>
                <c:pt idx="20">
                  <c:v>2.164592806594087E-3</c:v>
                </c:pt>
                <c:pt idx="21">
                  <c:v>5.390783196285622E-3</c:v>
                </c:pt>
                <c:pt idx="22">
                  <c:v>-1.0758343020963491E-3</c:v>
                </c:pt>
                <c:pt idx="23">
                  <c:v>0</c:v>
                </c:pt>
                <c:pt idx="24">
                  <c:v>1.6017461933410745E-2</c:v>
                </c:pt>
                <c:pt idx="25">
                  <c:v>-2.1208657649505504E-3</c:v>
                </c:pt>
                <c:pt idx="26">
                  <c:v>5.2937543036091139E-3</c:v>
                </c:pt>
                <c:pt idx="27">
                  <c:v>-2.1141400515512156E-3</c:v>
                </c:pt>
                <c:pt idx="28">
                  <c:v>1.1572958021864289E-2</c:v>
                </c:pt>
                <c:pt idx="29">
                  <c:v>3.1332357482809986E-3</c:v>
                </c:pt>
                <c:pt idx="30">
                  <c:v>9.3410098520022196E-3</c:v>
                </c:pt>
                <c:pt idx="31">
                  <c:v>-2.1933063570596385E-2</c:v>
                </c:pt>
                <c:pt idx="32">
                  <c:v>-7.4192417719357888E-3</c:v>
                </c:pt>
                <c:pt idx="33">
                  <c:v>2.2094604213614678E-2</c:v>
                </c:pt>
                <c:pt idx="34">
                  <c:v>-7.3107606795629427E-3</c:v>
                </c:pt>
                <c:pt idx="35">
                  <c:v>1.0476563216892316E-3</c:v>
                </c:pt>
                <c:pt idx="36">
                  <c:v>-3.1462674769921887E-3</c:v>
                </c:pt>
                <c:pt idx="37">
                  <c:v>1.1488349404281726E-2</c:v>
                </c:pt>
                <c:pt idx="38">
                  <c:v>7.2426826571568128E-3</c:v>
                </c:pt>
                <c:pt idx="39">
                  <c:v>3.0879731974337229E-3</c:v>
                </c:pt>
                <c:pt idx="40">
                  <c:v>2.0533639459206785E-3</c:v>
                </c:pt>
                <c:pt idx="41">
                  <c:v>5.1151483600913351E-3</c:v>
                </c:pt>
                <c:pt idx="42">
                  <c:v>7.1174902724702761E-3</c:v>
                </c:pt>
                <c:pt idx="43">
                  <c:v>-1.0183372601684693E-2</c:v>
                </c:pt>
                <c:pt idx="44">
                  <c:v>-1.0241630103764113E-3</c:v>
                </c:pt>
                <c:pt idx="45">
                  <c:v>-7.1978872218823259E-3</c:v>
                </c:pt>
                <c:pt idx="46">
                  <c:v>8.2220502322586618E-3</c:v>
                </c:pt>
                <c:pt idx="47">
                  <c:v>-4.1026299767976766E-3</c:v>
                </c:pt>
                <c:pt idx="48">
                  <c:v>3.0784669664212175E-3</c:v>
                </c:pt>
                <c:pt idx="49">
                  <c:v>6.1287572942789036E-3</c:v>
                </c:pt>
                <c:pt idx="50">
                  <c:v>4.0651058271662256E-3</c:v>
                </c:pt>
                <c:pt idx="51">
                  <c:v>1.2096882698924899E-2</c:v>
                </c:pt>
                <c:pt idx="52">
                  <c:v>2.0019783890775967E-3</c:v>
                </c:pt>
                <c:pt idx="53">
                  <c:v>-4.0079727368319013E-3</c:v>
                </c:pt>
                <c:pt idx="54">
                  <c:v>-3.0166647683036595E-3</c:v>
                </c:pt>
                <c:pt idx="55">
                  <c:v>-9.1047653468569918E-3</c:v>
                </c:pt>
                <c:pt idx="56">
                  <c:v>-4.073276017863954E-3</c:v>
                </c:pt>
                <c:pt idx="57">
                  <c:v>-3.065882329214422E-3</c:v>
                </c:pt>
                <c:pt idx="58">
                  <c:v>1.1196018600820947E-2</c:v>
                </c:pt>
                <c:pt idx="59">
                  <c:v>-3.0411284136984992E-3</c:v>
                </c:pt>
                <c:pt idx="60">
                  <c:v>-5.0890078579080133E-3</c:v>
                </c:pt>
                <c:pt idx="61">
                  <c:v>9.1417578561049078E-3</c:v>
                </c:pt>
                <c:pt idx="62">
                  <c:v>8.0564484523779015E-3</c:v>
                </c:pt>
                <c:pt idx="63">
                  <c:v>2.2807072525484348E-2</c:v>
                </c:pt>
                <c:pt idx="64">
                  <c:v>0</c:v>
                </c:pt>
                <c:pt idx="65">
                  <c:v>-1.4815012041901995E-2</c:v>
                </c:pt>
                <c:pt idx="66">
                  <c:v>4.9627291296177678E-3</c:v>
                </c:pt>
                <c:pt idx="67">
                  <c:v>-4.962729129617662E-3</c:v>
                </c:pt>
                <c:pt idx="68">
                  <c:v>1.4815012041901962E-2</c:v>
                </c:pt>
                <c:pt idx="69">
                  <c:v>-4.9139552497976906E-3</c:v>
                </c:pt>
                <c:pt idx="70">
                  <c:v>0</c:v>
                </c:pt>
                <c:pt idx="71">
                  <c:v>4.9139552497977131E-3</c:v>
                </c:pt>
                <c:pt idx="72">
                  <c:v>-1.4815012041901995E-2</c:v>
                </c:pt>
                <c:pt idx="73">
                  <c:v>-2.2133755374512631E-2</c:v>
                </c:pt>
                <c:pt idx="74">
                  <c:v>7.095845678959053E-3</c:v>
                </c:pt>
                <c:pt idx="75">
                  <c:v>2.0181396993896429E-3</c:v>
                </c:pt>
                <c:pt idx="76">
                  <c:v>7.0316938690165734E-3</c:v>
                </c:pt>
                <c:pt idx="77">
                  <c:v>1.5889132919251651E-2</c:v>
                </c:pt>
                <c:pt idx="78">
                  <c:v>-1.9901125650842504E-2</c:v>
                </c:pt>
                <c:pt idx="79">
                  <c:v>-3.1651495871415754E-2</c:v>
                </c:pt>
                <c:pt idx="80">
                  <c:v>-1.1476363528147421E-2</c:v>
                </c:pt>
                <c:pt idx="81">
                  <c:v>1.0438493305633616E-2</c:v>
                </c:pt>
                <c:pt idx="82">
                  <c:v>-3.3794178054674676E-2</c:v>
                </c:pt>
                <c:pt idx="83">
                  <c:v>1.809523433270183E-2</c:v>
                </c:pt>
                <c:pt idx="84">
                  <c:v>-1.273898517477653E-2</c:v>
                </c:pt>
                <c:pt idx="85">
                  <c:v>-1.068934201639594E-3</c:v>
                </c:pt>
                <c:pt idx="86">
                  <c:v>6.3965327871441137E-3</c:v>
                </c:pt>
                <c:pt idx="87">
                  <c:v>-4.2598057842188567E-3</c:v>
                </c:pt>
                <c:pt idx="88">
                  <c:v>5.3220417807600395E-3</c:v>
                </c:pt>
                <c:pt idx="89">
                  <c:v>5.2937543036091139E-3</c:v>
                </c:pt>
                <c:pt idx="90">
                  <c:v>-8.4836249508096449E-3</c:v>
                </c:pt>
                <c:pt idx="91">
                  <c:v>1.7942442921122723E-2</c:v>
                </c:pt>
                <c:pt idx="92">
                  <c:v>5.2165444713657859E-3</c:v>
                </c:pt>
                <c:pt idx="93">
                  <c:v>-2.0833087230847295E-3</c:v>
                </c:pt>
                <c:pt idx="94">
                  <c:v>6.2369506796413109E-3</c:v>
                </c:pt>
                <c:pt idx="95">
                  <c:v>0</c:v>
                </c:pt>
                <c:pt idx="96">
                  <c:v>-4.1536419565564951E-3</c:v>
                </c:pt>
                <c:pt idx="97">
                  <c:v>-1.0460331289808649E-2</c:v>
                </c:pt>
                <c:pt idx="98">
                  <c:v>-3.1596348627483586E-3</c:v>
                </c:pt>
                <c:pt idx="99">
                  <c:v>0</c:v>
                </c:pt>
                <c:pt idx="100">
                  <c:v>4.2105943176911518E-3</c:v>
                </c:pt>
                <c:pt idx="101">
                  <c:v>-1.0509594549427024E-3</c:v>
                </c:pt>
                <c:pt idx="102">
                  <c:v>-2.1053512607308446E-3</c:v>
                </c:pt>
                <c:pt idx="103">
                  <c:v>-4.2238199426906601E-3</c:v>
                </c:pt>
                <c:pt idx="104">
                  <c:v>0</c:v>
                </c:pt>
                <c:pt idx="105">
                  <c:v>-5.3051017203846326E-3</c:v>
                </c:pt>
                <c:pt idx="106">
                  <c:v>-4.2643471137188988E-3</c:v>
                </c:pt>
                <c:pt idx="107">
                  <c:v>2.1344466371754083E-3</c:v>
                </c:pt>
                <c:pt idx="108">
                  <c:v>9.5491422484791609E-3</c:v>
                </c:pt>
                <c:pt idx="109">
                  <c:v>-3.1728885386585084E-3</c:v>
                </c:pt>
                <c:pt idx="110">
                  <c:v>0</c:v>
                </c:pt>
                <c:pt idx="111">
                  <c:v>2.1163772112984609E-3</c:v>
                </c:pt>
                <c:pt idx="112">
                  <c:v>-3.1762478349299334E-3</c:v>
                </c:pt>
                <c:pt idx="113">
                  <c:v>2.1186191107388764E-3</c:v>
                </c:pt>
                <c:pt idx="114">
                  <c:v>-3.1796142520578003E-3</c:v>
                </c:pt>
                <c:pt idx="115">
                  <c:v>-2.1254874683267668E-3</c:v>
                </c:pt>
                <c:pt idx="116">
                  <c:v>6.3627304445756563E-3</c:v>
                </c:pt>
                <c:pt idx="117">
                  <c:v>2.1119076164819047E-3</c:v>
                </c:pt>
                <c:pt idx="118">
                  <c:v>-4.2282848277804498E-3</c:v>
                </c:pt>
                <c:pt idx="119">
                  <c:v>4.228284827780481E-3</c:v>
                </c:pt>
                <c:pt idx="120">
                  <c:v>0</c:v>
                </c:pt>
                <c:pt idx="121">
                  <c:v>1.0542836020174518E-3</c:v>
                </c:pt>
                <c:pt idx="122">
                  <c:v>-2.109679891139438E-3</c:v>
                </c:pt>
                <c:pt idx="123">
                  <c:v>-1.0565113273600703E-3</c:v>
                </c:pt>
                <c:pt idx="124">
                  <c:v>2.1119076164819047E-3</c:v>
                </c:pt>
                <c:pt idx="125">
                  <c:v>8.4034216811912747E-3</c:v>
                </c:pt>
                <c:pt idx="126">
                  <c:v>7.2955220407816502E-3</c:v>
                </c:pt>
                <c:pt idx="127">
                  <c:v>-9.3897382489788565E-3</c:v>
                </c:pt>
                <c:pt idx="128">
                  <c:v>0</c:v>
                </c:pt>
                <c:pt idx="129">
                  <c:v>6.2696488398269468E-3</c:v>
                </c:pt>
                <c:pt idx="130">
                  <c:v>-1.0421968833486683E-3</c:v>
                </c:pt>
                <c:pt idx="131">
                  <c:v>-8.3770225667238567E-3</c:v>
                </c:pt>
                <c:pt idx="132">
                  <c:v>2.1008155535908544E-3</c:v>
                </c:pt>
                <c:pt idx="133">
                  <c:v>-7.3723580328211641E-3</c:v>
                </c:pt>
                <c:pt idx="134">
                  <c:v>2.1119076164819047E-3</c:v>
                </c:pt>
                <c:pt idx="135">
                  <c:v>1.0542836020174518E-3</c:v>
                </c:pt>
                <c:pt idx="136">
                  <c:v>1.053173258618124E-3</c:v>
                </c:pt>
                <c:pt idx="137">
                  <c:v>0</c:v>
                </c:pt>
                <c:pt idx="138">
                  <c:v>5.2494049340475815E-3</c:v>
                </c:pt>
                <c:pt idx="139">
                  <c:v>0</c:v>
                </c:pt>
                <c:pt idx="140">
                  <c:v>2.0920256304059748E-3</c:v>
                </c:pt>
                <c:pt idx="141">
                  <c:v>0</c:v>
                </c:pt>
                <c:pt idx="142">
                  <c:v>8.3247206840242963E-3</c:v>
                </c:pt>
                <c:pt idx="143">
                  <c:v>1.746321572814977E-2</c:v>
                </c:pt>
                <c:pt idx="144">
                  <c:v>-1.229519745813375E-2</c:v>
                </c:pt>
                <c:pt idx="145">
                  <c:v>-1.0314470580274663E-3</c:v>
                </c:pt>
                <c:pt idx="146">
                  <c:v>-1.4553317526418794E-2</c:v>
                </c:pt>
                <c:pt idx="147">
                  <c:v>0</c:v>
                </c:pt>
                <c:pt idx="148">
                  <c:v>1.0416746314430292E-2</c:v>
                </c:pt>
                <c:pt idx="149">
                  <c:v>-3.1136129034791227E-3</c:v>
                </c:pt>
                <c:pt idx="150">
                  <c:v>-5.2111077805451081E-3</c:v>
                </c:pt>
                <c:pt idx="151">
                  <c:v>4.1710787274677101E-3</c:v>
                </c:pt>
                <c:pt idx="152">
                  <c:v>-2.0833087230847295E-3</c:v>
                </c:pt>
                <c:pt idx="153">
                  <c:v>1.0421968833485254E-3</c:v>
                </c:pt>
                <c:pt idx="154">
                  <c:v>-6.2696488398268305E-3</c:v>
                </c:pt>
                <c:pt idx="155">
                  <c:v>2.094216208197156E-3</c:v>
                </c:pt>
                <c:pt idx="156">
                  <c:v>1.9679541841292759E-2</c:v>
                </c:pt>
                <c:pt idx="157">
                  <c:v>-6.1727842013819048E-3</c:v>
                </c:pt>
                <c:pt idx="158">
                  <c:v>4.1194202554610078E-3</c:v>
                </c:pt>
                <c:pt idx="159">
                  <c:v>-6.1856224028131656E-3</c:v>
                </c:pt>
                <c:pt idx="160">
                  <c:v>7.2128314136176803E-3</c:v>
                </c:pt>
                <c:pt idx="161">
                  <c:v>4.0984265017333698E-3</c:v>
                </c:pt>
                <c:pt idx="162">
                  <c:v>4.0815887481621847E-3</c:v>
                </c:pt>
                <c:pt idx="163">
                  <c:v>-6.0303253285942E-3</c:v>
                </c:pt>
                <c:pt idx="164">
                  <c:v>-4.2463123843368275E-3</c:v>
                </c:pt>
                <c:pt idx="165">
                  <c:v>5.3050516459939422E-3</c:v>
                </c:pt>
                <c:pt idx="166">
                  <c:v>4.2238925082387808E-3</c:v>
                </c:pt>
                <c:pt idx="167">
                  <c:v>7.3490700922110254E-3</c:v>
                </c:pt>
                <c:pt idx="168">
                  <c:v>-1.0465507625249712E-3</c:v>
                </c:pt>
                <c:pt idx="169">
                  <c:v>1.558472933752726E-2</c:v>
                </c:pt>
                <c:pt idx="170">
                  <c:v>-1.5584729337527293E-2</c:v>
                </c:pt>
                <c:pt idx="171">
                  <c:v>-1.2645012478197468E-2</c:v>
                </c:pt>
                <c:pt idx="172">
                  <c:v>1.682476805468594E-2</c:v>
                </c:pt>
                <c:pt idx="173">
                  <c:v>0</c:v>
                </c:pt>
                <c:pt idx="174">
                  <c:v>-4.179755576488425E-3</c:v>
                </c:pt>
                <c:pt idx="175">
                  <c:v>4.1797555764883044E-3</c:v>
                </c:pt>
                <c:pt idx="176">
                  <c:v>-2.087748174980952E-3</c:v>
                </c:pt>
                <c:pt idx="177">
                  <c:v>-1.0454566389825044E-3</c:v>
                </c:pt>
                <c:pt idx="178">
                  <c:v>-1.0515343082205406E-2</c:v>
                </c:pt>
                <c:pt idx="179">
                  <c:v>1.0565021408554113E-3</c:v>
                </c:pt>
                <c:pt idx="180">
                  <c:v>-3.1728609207570643E-3</c:v>
                </c:pt>
                <c:pt idx="181">
                  <c:v>3.1728609207571988E-3</c:v>
                </c:pt>
                <c:pt idx="182">
                  <c:v>6.3158971058898577E-3</c:v>
                </c:pt>
                <c:pt idx="183">
                  <c:v>-3.1529622417009831E-3</c:v>
                </c:pt>
                <c:pt idx="184">
                  <c:v>-1.0531640150499631E-3</c:v>
                </c:pt>
                <c:pt idx="185">
                  <c:v>-5.2826317698959182E-3</c:v>
                </c:pt>
                <c:pt idx="186">
                  <c:v>0</c:v>
                </c:pt>
                <c:pt idx="187">
                  <c:v>6.3357957849458453E-3</c:v>
                </c:pt>
                <c:pt idx="188">
                  <c:v>0</c:v>
                </c:pt>
                <c:pt idx="189">
                  <c:v>0</c:v>
                </c:pt>
                <c:pt idx="190">
                  <c:v>1.0520560273975664E-3</c:v>
                </c:pt>
                <c:pt idx="191">
                  <c:v>0</c:v>
                </c:pt>
                <c:pt idx="192">
                  <c:v>0</c:v>
                </c:pt>
                <c:pt idx="193">
                  <c:v>-2.1052200424474805E-3</c:v>
                </c:pt>
                <c:pt idx="194">
                  <c:v>4.206126256750862E-3</c:v>
                </c:pt>
                <c:pt idx="195">
                  <c:v>-3.1529622417009831E-3</c:v>
                </c:pt>
                <c:pt idx="196">
                  <c:v>1.0520560273975664E-3</c:v>
                </c:pt>
                <c:pt idx="197">
                  <c:v>-5.2714930324417406E-3</c:v>
                </c:pt>
                <c:pt idx="198">
                  <c:v>1.0565021408554113E-3</c:v>
                </c:pt>
                <c:pt idx="199">
                  <c:v>2.1097708491388239E-3</c:v>
                </c:pt>
                <c:pt idx="200">
                  <c:v>1.0531640150499464E-3</c:v>
                </c:pt>
                <c:pt idx="201">
                  <c:v>-3.162934864188761E-3</c:v>
                </c:pt>
                <c:pt idx="202">
                  <c:v>0</c:v>
                </c:pt>
                <c:pt idx="203">
                  <c:v>1.0554965101903513E-3</c:v>
                </c:pt>
                <c:pt idx="204">
                  <c:v>1.0542743389484091E-3</c:v>
                </c:pt>
                <c:pt idx="205">
                  <c:v>1.0531640150499464E-3</c:v>
                </c:pt>
                <c:pt idx="206">
                  <c:v>-1.0531640150499631E-3</c:v>
                </c:pt>
                <c:pt idx="207">
                  <c:v>3.1561704110735856E-3</c:v>
                </c:pt>
                <c:pt idx="208">
                  <c:v>9.409395148529032E-3</c:v>
                </c:pt>
                <c:pt idx="209">
                  <c:v>-1.0411028143188835E-3</c:v>
                </c:pt>
                <c:pt idx="210">
                  <c:v>1.4478038921627728E-2</c:v>
                </c:pt>
                <c:pt idx="211">
                  <c:v>2.133140997535515E-2</c:v>
                </c:pt>
                <c:pt idx="212">
                  <c:v>-1.2133573541787606E-2</c:v>
                </c:pt>
                <c:pt idx="213">
                  <c:v>9.1139021687332115E-3</c:v>
                </c:pt>
                <c:pt idx="214">
                  <c:v>-1.0131798291692288E-2</c:v>
                </c:pt>
                <c:pt idx="215">
                  <c:v>8.1136761611586856E-3</c:v>
                </c:pt>
                <c:pt idx="216">
                  <c:v>-1.0105904293324036E-3</c:v>
                </c:pt>
                <c:pt idx="217">
                  <c:v>-1.1184638966151253E-2</c:v>
                </c:pt>
                <c:pt idx="218">
                  <c:v>-1.0277581224709287E-2</c:v>
                </c:pt>
                <c:pt idx="219">
                  <c:v>-8.2988447732019553E-3</c:v>
                </c:pt>
                <c:pt idx="220">
                  <c:v>4.1580312149683387E-3</c:v>
                </c:pt>
                <c:pt idx="221">
                  <c:v>-2.076908354225449E-3</c:v>
                </c:pt>
                <c:pt idx="222">
                  <c:v>4.1494047489757657E-3</c:v>
                </c:pt>
                <c:pt idx="223">
                  <c:v>-2.0724963947502738E-3</c:v>
                </c:pt>
                <c:pt idx="224">
                  <c:v>9.2928076969560035E-3</c:v>
                </c:pt>
                <c:pt idx="225">
                  <c:v>3.0784400184514955E-3</c:v>
                </c:pt>
                <c:pt idx="226">
                  <c:v>0</c:v>
                </c:pt>
                <c:pt idx="227">
                  <c:v>-2.0512400087479834E-3</c:v>
                </c:pt>
                <c:pt idx="228">
                  <c:v>-3.0848776753264005E-3</c:v>
                </c:pt>
                <c:pt idx="229">
                  <c:v>-7.2351300313331368E-3</c:v>
                </c:pt>
                <c:pt idx="230">
                  <c:v>-1.0378611415088209E-3</c:v>
                </c:pt>
                <c:pt idx="231">
                  <c:v>1.0378611415089302E-3</c:v>
                </c:pt>
                <c:pt idx="232">
                  <c:v>1.0367851024421905E-3</c:v>
                </c:pt>
                <c:pt idx="233">
                  <c:v>1.0357112923080403E-3</c:v>
                </c:pt>
                <c:pt idx="234">
                  <c:v>4.1322583122110536E-3</c:v>
                </c:pt>
                <c:pt idx="235">
                  <c:v>3.0880529899946791E-3</c:v>
                </c:pt>
                <c:pt idx="236">
                  <c:v>2.0533459621820192E-3</c:v>
                </c:pt>
                <c:pt idx="237">
                  <c:v>3.0722411238049787E-3</c:v>
                </c:pt>
                <c:pt idx="238">
                  <c:v>3.0627256515036836E-3</c:v>
                </c:pt>
                <c:pt idx="239">
                  <c:v>9.1325037439798345E-3</c:v>
                </c:pt>
                <c:pt idx="240">
                  <c:v>6.0422930016592984E-3</c:v>
                </c:pt>
                <c:pt idx="241">
                  <c:v>-6.0422930016591951E-3</c:v>
                </c:pt>
                <c:pt idx="242">
                  <c:v>-3.0349454031182005E-3</c:v>
                </c:pt>
                <c:pt idx="243">
                  <c:v>-3.0440789573230893E-3</c:v>
                </c:pt>
                <c:pt idx="244">
                  <c:v>5.06843393110882E-3</c:v>
                </c:pt>
                <c:pt idx="245">
                  <c:v>3.0287125598660479E-3</c:v>
                </c:pt>
                <c:pt idx="246">
                  <c:v>8.032212675493167E-3</c:v>
                </c:pt>
                <c:pt idx="247">
                  <c:v>1.9802625262846315E-2</c:v>
                </c:pt>
                <c:pt idx="248">
                  <c:v>2.8987533968490267E-2</c:v>
                </c:pt>
                <c:pt idx="249">
                  <c:v>4.7506022905319913E-3</c:v>
                </c:pt>
                <c:pt idx="250">
                  <c:v>2.8039217346590879E-2</c:v>
                </c:pt>
                <c:pt idx="251">
                  <c:v>-9.2593245237172894E-3</c:v>
                </c:pt>
                <c:pt idx="252">
                  <c:v>-9.3458615124618633E-3</c:v>
                </c:pt>
                <c:pt idx="253">
                  <c:v>4.6838488574222816E-3</c:v>
                </c:pt>
                <c:pt idx="254">
                  <c:v>-1.8868482458365764E-2</c:v>
                </c:pt>
                <c:pt idx="255">
                  <c:v>0</c:v>
                </c:pt>
                <c:pt idx="256">
                  <c:v>-1.4388736020767547E-2</c:v>
                </c:pt>
                <c:pt idx="257">
                  <c:v>0</c:v>
                </c:pt>
                <c:pt idx="258">
                  <c:v>-9.7088131494659034E-3</c:v>
                </c:pt>
                <c:pt idx="259">
                  <c:v>4.8661891600527193E-3</c:v>
                </c:pt>
                <c:pt idx="260">
                  <c:v>1.9231360010180634E-2</c:v>
                </c:pt>
                <c:pt idx="261">
                  <c:v>1.8868482458365751E-2</c:v>
                </c:pt>
                <c:pt idx="262">
                  <c:v>-4.6838488574221697E-3</c:v>
                </c:pt>
                <c:pt idx="263">
                  <c:v>-4.7058905781159682E-3</c:v>
                </c:pt>
                <c:pt idx="264">
                  <c:v>5.0585491962401682E-2</c:v>
                </c:pt>
                <c:pt idx="265">
                  <c:v>4.4742799797223756E-3</c:v>
                </c:pt>
                <c:pt idx="266">
                  <c:v>0</c:v>
                </c:pt>
                <c:pt idx="267">
                  <c:v>0</c:v>
                </c:pt>
                <c:pt idx="268">
                  <c:v>2.6433254652782762E-2</c:v>
                </c:pt>
                <c:pt idx="269">
                  <c:v>8.6580619657532047E-3</c:v>
                </c:pt>
                <c:pt idx="270">
                  <c:v>-4.3196607575183106E-3</c:v>
                </c:pt>
                <c:pt idx="271">
                  <c:v>-2.6317305923145226E-2</c:v>
                </c:pt>
                <c:pt idx="272">
                  <c:v>4.4345966599995557E-3</c:v>
                </c:pt>
                <c:pt idx="273">
                  <c:v>-1.7857615746494471E-2</c:v>
                </c:pt>
                <c:pt idx="274">
                  <c:v>0</c:v>
                </c:pt>
                <c:pt idx="275">
                  <c:v>2.6668244623649945E-2</c:v>
                </c:pt>
                <c:pt idx="276">
                  <c:v>4.3763742025721454E-3</c:v>
                </c:pt>
                <c:pt idx="277">
                  <c:v>-4.3763742025721905E-3</c:v>
                </c:pt>
                <c:pt idx="278">
                  <c:v>-1.3245225537155014E-2</c:v>
                </c:pt>
                <c:pt idx="279">
                  <c:v>-2.7028669862500576E-2</c:v>
                </c:pt>
                <c:pt idx="280">
                  <c:v>-1.843369992691804E-2</c:v>
                </c:pt>
                <c:pt idx="281">
                  <c:v>1.8433699926917929E-2</c:v>
                </c:pt>
                <c:pt idx="282">
                  <c:v>2.2574319924628224E-2</c:v>
                </c:pt>
                <c:pt idx="283">
                  <c:v>-4.4742799797224874E-3</c:v>
                </c:pt>
                <c:pt idx="284">
                  <c:v>8.9286299175948131E-3</c:v>
                </c:pt>
                <c:pt idx="285">
                  <c:v>4.4345966599995557E-3</c:v>
                </c:pt>
                <c:pt idx="286">
                  <c:v>0</c:v>
                </c:pt>
                <c:pt idx="287">
                  <c:v>1.3187003079727767E-2</c:v>
                </c:pt>
                <c:pt idx="288">
                  <c:v>2.5863508277552672E-2</c:v>
                </c:pt>
                <c:pt idx="289">
                  <c:v>2.9352209459687407E-2</c:v>
                </c:pt>
                <c:pt idx="290">
                  <c:v>8.2304984340360703E-3</c:v>
                </c:pt>
                <c:pt idx="291">
                  <c:v>4.0166038378877784E-2</c:v>
                </c:pt>
                <c:pt idx="292">
                  <c:v>3.9292778196795978E-3</c:v>
                </c:pt>
                <c:pt idx="293">
                  <c:v>-1.1834456678748762E-2</c:v>
                </c:pt>
                <c:pt idx="294">
                  <c:v>2.7398971963747059E-2</c:v>
                </c:pt>
                <c:pt idx="295">
                  <c:v>-3.8684764675434909E-3</c:v>
                </c:pt>
                <c:pt idx="296">
                  <c:v>-3.8834997136053869E-3</c:v>
                </c:pt>
                <c:pt idx="297">
                  <c:v>0</c:v>
                </c:pt>
                <c:pt idx="298">
                  <c:v>7.7519761811489611E-3</c:v>
                </c:pt>
                <c:pt idx="299">
                  <c:v>3.4158993510221475E-2</c:v>
                </c:pt>
                <c:pt idx="300">
                  <c:v>-1.5037875019447837E-2</c:v>
                </c:pt>
                <c:pt idx="301">
                  <c:v>4.8068395667102595E-2</c:v>
                </c:pt>
                <c:pt idx="302">
                  <c:v>2.8471669877879163E-2</c:v>
                </c:pt>
                <c:pt idx="303">
                  <c:v>-3.9361068037578592E-2</c:v>
                </c:pt>
                <c:pt idx="304">
                  <c:v>-7.326038978934162E-3</c:v>
                </c:pt>
                <c:pt idx="305">
                  <c:v>-4.1281652546100889E-2</c:v>
                </c:pt>
                <c:pt idx="306">
                  <c:v>3.8240958318111113E-3</c:v>
                </c:pt>
                <c:pt idx="307">
                  <c:v>-4.2891640320444506E-2</c:v>
                </c:pt>
                <c:pt idx="308">
                  <c:v>3.9761480517446594E-3</c:v>
                </c:pt>
                <c:pt idx="309">
                  <c:v>7.9051788590691723E-3</c:v>
                </c:pt>
                <c:pt idx="310">
                  <c:v>-1.5873347849833377E-2</c:v>
                </c:pt>
                <c:pt idx="311">
                  <c:v>5.069318907415233E-2</c:v>
                </c:pt>
                <c:pt idx="312">
                  <c:v>-2.6976664401211346E-2</c:v>
                </c:pt>
                <c:pt idx="313">
                  <c:v>7.7821398140268247E-3</c:v>
                </c:pt>
                <c:pt idx="314">
                  <c:v>-2.3530495496203625E-2</c:v>
                </c:pt>
                <c:pt idx="315">
                  <c:v>7.9051788590691723E-3</c:v>
                </c:pt>
                <c:pt idx="316">
                  <c:v>3.9292778196795978E-3</c:v>
                </c:pt>
                <c:pt idx="317">
                  <c:v>-7.8740557879546248E-3</c:v>
                </c:pt>
                <c:pt idx="318">
                  <c:v>0</c:v>
                </c:pt>
                <c:pt idx="319">
                  <c:v>-1.5936590945924464E-2</c:v>
                </c:pt>
                <c:pt idx="320">
                  <c:v>-2.4391451067537463E-2</c:v>
                </c:pt>
                <c:pt idx="321">
                  <c:v>-4.2022986111766185E-2</c:v>
                </c:pt>
                <c:pt idx="322">
                  <c:v>2.1232218235755673E-2</c:v>
                </c:pt>
                <c:pt idx="323">
                  <c:v>-4.2105321686521265E-3</c:v>
                </c:pt>
                <c:pt idx="324">
                  <c:v>-3.8714508726326403E-2</c:v>
                </c:pt>
                <c:pt idx="325">
                  <c:v>8.7336791777552839E-3</c:v>
                </c:pt>
                <c:pt idx="326">
                  <c:v>2.9980829548571199E-2</c:v>
                </c:pt>
                <c:pt idx="327">
                  <c:v>0</c:v>
                </c:pt>
                <c:pt idx="328">
                  <c:v>2.0877583213485807E-2</c:v>
                </c:pt>
                <c:pt idx="329">
                  <c:v>-1.24741731494123E-2</c:v>
                </c:pt>
                <c:pt idx="330">
                  <c:v>4.1753710489045703E-3</c:v>
                </c:pt>
                <c:pt idx="331">
                  <c:v>4.1580097900882117E-3</c:v>
                </c:pt>
                <c:pt idx="332">
                  <c:v>4.1407923104194843E-3</c:v>
                </c:pt>
                <c:pt idx="333">
                  <c:v>0</c:v>
                </c:pt>
                <c:pt idx="334">
                  <c:v>0</c:v>
                </c:pt>
                <c:pt idx="335">
                  <c:v>1.6393808382140038E-2</c:v>
                </c:pt>
                <c:pt idx="336">
                  <c:v>1.6129380580940343E-2</c:v>
                </c:pt>
                <c:pt idx="337">
                  <c:v>-1.612938058094044E-2</c:v>
                </c:pt>
                <c:pt idx="338">
                  <c:v>-1.6393808382140069E-2</c:v>
                </c:pt>
                <c:pt idx="339">
                  <c:v>0</c:v>
                </c:pt>
                <c:pt idx="340">
                  <c:v>8.2304984340360703E-3</c:v>
                </c:pt>
                <c:pt idx="341">
                  <c:v>-8.230498434036105E-3</c:v>
                </c:pt>
                <c:pt idx="342">
                  <c:v>4.1237168311770399E-3</c:v>
                </c:pt>
                <c:pt idx="343">
                  <c:v>4.1067816028590547E-3</c:v>
                </c:pt>
                <c:pt idx="344">
                  <c:v>-4.1067816028591032E-3</c:v>
                </c:pt>
                <c:pt idx="345">
                  <c:v>-1.2422518931684707E-2</c:v>
                </c:pt>
                <c:pt idx="346">
                  <c:v>1.6529300534543722E-2</c:v>
                </c:pt>
                <c:pt idx="347">
                  <c:v>4.0899849045862727E-3</c:v>
                </c:pt>
                <c:pt idx="348">
                  <c:v>-4.0899849045863681E-3</c:v>
                </c:pt>
                <c:pt idx="349">
                  <c:v>-2.0704671583448398E-2</c:v>
                </c:pt>
                <c:pt idx="350">
                  <c:v>-3.4045838404409681E-2</c:v>
                </c:pt>
                <c:pt idx="351">
                  <c:v>2.9852960508988245E-2</c:v>
                </c:pt>
                <c:pt idx="352">
                  <c:v>-1.6949556824151654E-2</c:v>
                </c:pt>
                <c:pt idx="353">
                  <c:v>4.2643984092980737E-3</c:v>
                </c:pt>
                <c:pt idx="354">
                  <c:v>4.2462905074878597E-3</c:v>
                </c:pt>
                <c:pt idx="355">
                  <c:v>4.2283357387137496E-3</c:v>
                </c:pt>
                <c:pt idx="356">
                  <c:v>-8.4746262462015304E-3</c:v>
                </c:pt>
                <c:pt idx="357">
                  <c:v>4.2462905074878597E-3</c:v>
                </c:pt>
                <c:pt idx="358">
                  <c:v>-2.141409260162256E-2</c:v>
                </c:pt>
                <c:pt idx="359">
                  <c:v>-2.1882709263145842E-2</c:v>
                </c:pt>
                <c:pt idx="360">
                  <c:v>4.4150178048441031E-3</c:v>
                </c:pt>
                <c:pt idx="361">
                  <c:v>1.746769145830173E-2</c:v>
                </c:pt>
                <c:pt idx="362">
                  <c:v>-2.1882709263145842E-2</c:v>
                </c:pt>
                <c:pt idx="363">
                  <c:v>4.4150178048441031E-3</c:v>
                </c:pt>
                <c:pt idx="364">
                  <c:v>1.3129290250066808E-2</c:v>
                </c:pt>
                <c:pt idx="365">
                  <c:v>0</c:v>
                </c:pt>
                <c:pt idx="366">
                  <c:v>-4.3573049751831515E-3</c:v>
                </c:pt>
                <c:pt idx="367">
                  <c:v>8.6957061834180924E-3</c:v>
                </c:pt>
                <c:pt idx="368">
                  <c:v>4.31966075751838E-3</c:v>
                </c:pt>
                <c:pt idx="369">
                  <c:v>-1.3015366940936418E-2</c:v>
                </c:pt>
                <c:pt idx="370">
                  <c:v>1.3015366940936341E-2</c:v>
                </c:pt>
                <c:pt idx="371">
                  <c:v>1.2848141336616407E-2</c:v>
                </c:pt>
                <c:pt idx="372">
                  <c:v>-4.2643984092980182E-3</c:v>
                </c:pt>
                <c:pt idx="373">
                  <c:v>8.5106889167859898E-3</c:v>
                </c:pt>
                <c:pt idx="374">
                  <c:v>1.68071168516917E-2</c:v>
                </c:pt>
                <c:pt idx="375">
                  <c:v>1.6529300534543722E-2</c:v>
                </c:pt>
                <c:pt idx="376">
                  <c:v>0</c:v>
                </c:pt>
                <c:pt idx="377">
                  <c:v>4.0899849045862727E-3</c:v>
                </c:pt>
                <c:pt idx="378">
                  <c:v>1.2170534596226081E-2</c:v>
                </c:pt>
                <c:pt idx="379">
                  <c:v>0</c:v>
                </c:pt>
                <c:pt idx="380">
                  <c:v>8.0321710282320481E-3</c:v>
                </c:pt>
                <c:pt idx="381">
                  <c:v>-4.4899882328618421E-3</c:v>
                </c:pt>
                <c:pt idx="382">
                  <c:v>-8.3682496705165792E-3</c:v>
                </c:pt>
                <c:pt idx="383">
                  <c:v>8.3682496705165792E-3</c:v>
                </c:pt>
                <c:pt idx="384">
                  <c:v>1.6529301951210506E-2</c:v>
                </c:pt>
                <c:pt idx="385">
                  <c:v>0</c:v>
                </c:pt>
                <c:pt idx="386">
                  <c:v>1.2220111334775397E-2</c:v>
                </c:pt>
                <c:pt idx="387">
                  <c:v>1.6064602503806841E-2</c:v>
                </c:pt>
                <c:pt idx="388">
                  <c:v>3.1375122567753835E-2</c:v>
                </c:pt>
                <c:pt idx="389">
                  <c:v>0</c:v>
                </c:pt>
                <c:pt idx="390">
                  <c:v>-1.1650617219975139E-2</c:v>
                </c:pt>
                <c:pt idx="391">
                  <c:v>-7.8431774610260054E-3</c:v>
                </c:pt>
                <c:pt idx="392">
                  <c:v>0</c:v>
                </c:pt>
                <c:pt idx="393">
                  <c:v>-7.9051795071132611E-3</c:v>
                </c:pt>
                <c:pt idx="394">
                  <c:v>-3.9761483796392945E-3</c:v>
                </c:pt>
                <c:pt idx="395">
                  <c:v>3.9761483796394168E-3</c:v>
                </c:pt>
                <c:pt idx="396">
                  <c:v>-7.9681696491768449E-3</c:v>
                </c:pt>
                <c:pt idx="397">
                  <c:v>1.1928570865273812E-2</c:v>
                </c:pt>
                <c:pt idx="398">
                  <c:v>7.8740564309058656E-3</c:v>
                </c:pt>
                <c:pt idx="399">
                  <c:v>0</c:v>
                </c:pt>
                <c:pt idx="400">
                  <c:v>3.9138993211363148E-3</c:v>
                </c:pt>
                <c:pt idx="401">
                  <c:v>3.8986404156573229E-3</c:v>
                </c:pt>
                <c:pt idx="402">
                  <c:v>0</c:v>
                </c:pt>
                <c:pt idx="403">
                  <c:v>-3.8986404156571976E-3</c:v>
                </c:pt>
                <c:pt idx="404">
                  <c:v>3.8986404156573229E-3</c:v>
                </c:pt>
                <c:pt idx="405">
                  <c:v>0</c:v>
                </c:pt>
                <c:pt idx="406">
                  <c:v>0</c:v>
                </c:pt>
                <c:pt idx="407">
                  <c:v>-3.8986404156571976E-3</c:v>
                </c:pt>
                <c:pt idx="408">
                  <c:v>1.1650617219975054E-2</c:v>
                </c:pt>
                <c:pt idx="409">
                  <c:v>-1.9493794681001129E-2</c:v>
                </c:pt>
                <c:pt idx="410">
                  <c:v>-2.7945930390559336E-2</c:v>
                </c:pt>
                <c:pt idx="411">
                  <c:v>-4.056800695614318E-3</c:v>
                </c:pt>
                <c:pt idx="412">
                  <c:v>8.0972102326193028E-3</c:v>
                </c:pt>
                <c:pt idx="413">
                  <c:v>0</c:v>
                </c:pt>
                <c:pt idx="414">
                  <c:v>-4.0404095370050862E-3</c:v>
                </c:pt>
                <c:pt idx="415">
                  <c:v>8.0645598367304946E-3</c:v>
                </c:pt>
                <c:pt idx="416">
                  <c:v>8.0000426670763704E-3</c:v>
                </c:pt>
                <c:pt idx="417">
                  <c:v>1.9724505347778573E-2</c:v>
                </c:pt>
                <c:pt idx="418">
                  <c:v>0</c:v>
                </c:pt>
                <c:pt idx="419">
                  <c:v>-7.8431774610260054E-3</c:v>
                </c:pt>
                <c:pt idx="420">
                  <c:v>0</c:v>
                </c:pt>
                <c:pt idx="421">
                  <c:v>-1.9881370553828933E-2</c:v>
                </c:pt>
                <c:pt idx="422">
                  <c:v>1.5936592262812597E-2</c:v>
                </c:pt>
                <c:pt idx="423">
                  <c:v>-3.9604012160970167E-3</c:v>
                </c:pt>
                <c:pt idx="424">
                  <c:v>-3.9761483796392945E-3</c:v>
                </c:pt>
                <c:pt idx="425">
                  <c:v>3.9761483796394168E-3</c:v>
                </c:pt>
                <c:pt idx="426">
                  <c:v>3.9604012160969143E-3</c:v>
                </c:pt>
                <c:pt idx="427">
                  <c:v>1.5686596167699473E-2</c:v>
                </c:pt>
                <c:pt idx="428">
                  <c:v>-3.8986404156571976E-3</c:v>
                </c:pt>
                <c:pt idx="429">
                  <c:v>-1.178795575204224E-2</c:v>
                </c:pt>
                <c:pt idx="430">
                  <c:v>7.8740564309058656E-3</c:v>
                </c:pt>
                <c:pt idx="431">
                  <c:v>-3.5932009226063329E-2</c:v>
                </c:pt>
                <c:pt idx="432">
                  <c:v>0</c:v>
                </c:pt>
                <c:pt idx="433">
                  <c:v>-3.3060862260888176E-2</c:v>
                </c:pt>
                <c:pt idx="434">
                  <c:v>8.3682496705165792E-3</c:v>
                </c:pt>
                <c:pt idx="435">
                  <c:v>-1.2578782206860185E-2</c:v>
                </c:pt>
                <c:pt idx="436">
                  <c:v>-1.2739025777429826E-2</c:v>
                </c:pt>
                <c:pt idx="437">
                  <c:v>2.947581813295368E-2</c:v>
                </c:pt>
                <c:pt idx="438">
                  <c:v>8.2645098498934314E-3</c:v>
                </c:pt>
                <c:pt idx="439">
                  <c:v>-4.1237171838621519E-3</c:v>
                </c:pt>
                <c:pt idx="440">
                  <c:v>4.1237171838621562E-3</c:v>
                </c:pt>
                <c:pt idx="441">
                  <c:v>0</c:v>
                </c:pt>
                <c:pt idx="442">
                  <c:v>-1.6597891409037828E-2</c:v>
                </c:pt>
                <c:pt idx="443">
                  <c:v>0</c:v>
                </c:pt>
                <c:pt idx="444">
                  <c:v>8.3333815591444607E-3</c:v>
                </c:pt>
                <c:pt idx="445">
                  <c:v>-4.1580101486637881E-3</c:v>
                </c:pt>
                <c:pt idx="446">
                  <c:v>4.158010148663677E-3</c:v>
                </c:pt>
                <c:pt idx="447">
                  <c:v>-4.1580101486637881E-3</c:v>
                </c:pt>
                <c:pt idx="448">
                  <c:v>1.6529301951210506E-2</c:v>
                </c:pt>
                <c:pt idx="449">
                  <c:v>1.6260520871780326E-2</c:v>
                </c:pt>
                <c:pt idx="450">
                  <c:v>4.0241502997253268E-3</c:v>
                </c:pt>
                <c:pt idx="451">
                  <c:v>-4.0241502997253797E-3</c:v>
                </c:pt>
                <c:pt idx="452">
                  <c:v>1.600034134644112E-2</c:v>
                </c:pt>
                <c:pt idx="453">
                  <c:v>0</c:v>
                </c:pt>
                <c:pt idx="454">
                  <c:v>-3.9761483796392945E-3</c:v>
                </c:pt>
                <c:pt idx="455">
                  <c:v>0</c:v>
                </c:pt>
                <c:pt idx="456">
                  <c:v>7.9365495957363415E-3</c:v>
                </c:pt>
                <c:pt idx="457">
                  <c:v>0</c:v>
                </c:pt>
                <c:pt idx="458">
                  <c:v>7.8740564309058656E-3</c:v>
                </c:pt>
                <c:pt idx="459">
                  <c:v>0</c:v>
                </c:pt>
                <c:pt idx="460">
                  <c:v>0</c:v>
                </c:pt>
                <c:pt idx="461">
                  <c:v>-7.874056430905883E-3</c:v>
                </c:pt>
                <c:pt idx="462">
                  <c:v>-3.9604012160970167E-3</c:v>
                </c:pt>
                <c:pt idx="463">
                  <c:v>7.9051795071132473E-3</c:v>
                </c:pt>
                <c:pt idx="464">
                  <c:v>-3.9447782910162288E-3</c:v>
                </c:pt>
                <c:pt idx="465">
                  <c:v>3.4955015033576634E-2</c:v>
                </c:pt>
                <c:pt idx="466">
                  <c:v>-7.6628727455691371E-3</c:v>
                </c:pt>
                <c:pt idx="467">
                  <c:v>-7.7220460939102778E-3</c:v>
                </c:pt>
                <c:pt idx="468">
                  <c:v>-1.1696039763191298E-2</c:v>
                </c:pt>
                <c:pt idx="469">
                  <c:v>7.8125397367936247E-3</c:v>
                </c:pt>
                <c:pt idx="470">
                  <c:v>1.5444322427473775E-2</c:v>
                </c:pt>
                <c:pt idx="471">
                  <c:v>-2.3256862164267349E-2</c:v>
                </c:pt>
                <c:pt idx="472">
                  <c:v>1.9418085857101516E-2</c:v>
                </c:pt>
                <c:pt idx="473">
                  <c:v>0</c:v>
                </c:pt>
                <c:pt idx="474">
                  <c:v>-7.7220460939102778E-3</c:v>
                </c:pt>
                <c:pt idx="475">
                  <c:v>7.7220460939103185E-3</c:v>
                </c:pt>
                <c:pt idx="476">
                  <c:v>-3.8535693159900777E-3</c:v>
                </c:pt>
                <c:pt idx="477">
                  <c:v>7.6923456231558652E-3</c:v>
                </c:pt>
                <c:pt idx="478">
                  <c:v>3.8240964384032546E-3</c:v>
                </c:pt>
                <c:pt idx="479">
                  <c:v>-7.6628727455691371E-3</c:v>
                </c:pt>
                <c:pt idx="480">
                  <c:v>-7.7220460939102778E-3</c:v>
                </c:pt>
                <c:pt idx="481">
                  <c:v>3.8684767779203319E-3</c:v>
                </c:pt>
                <c:pt idx="482">
                  <c:v>-3.8684767779202061E-3</c:v>
                </c:pt>
                <c:pt idx="483">
                  <c:v>0</c:v>
                </c:pt>
                <c:pt idx="484">
                  <c:v>3.8684767779203319E-3</c:v>
                </c:pt>
                <c:pt idx="485">
                  <c:v>-3.8684767779202061E-3</c:v>
                </c:pt>
                <c:pt idx="486">
                  <c:v>-3.883500026397633E-3</c:v>
                </c:pt>
                <c:pt idx="487">
                  <c:v>7.7519768043179237E-3</c:v>
                </c:pt>
                <c:pt idx="488">
                  <c:v>3.8535693159899723E-3</c:v>
                </c:pt>
                <c:pt idx="489">
                  <c:v>-3.8535693159900777E-3</c:v>
                </c:pt>
                <c:pt idx="490">
                  <c:v>3.8535693159899723E-3</c:v>
                </c:pt>
                <c:pt idx="491">
                  <c:v>-3.8535693159900777E-3</c:v>
                </c:pt>
                <c:pt idx="492">
                  <c:v>1.9121041446778377E-2</c:v>
                </c:pt>
                <c:pt idx="493">
                  <c:v>1.1299555253933466E-2</c:v>
                </c:pt>
                <c:pt idx="494">
                  <c:v>0</c:v>
                </c:pt>
                <c:pt idx="495">
                  <c:v>-3.7523496185503527E-3</c:v>
                </c:pt>
                <c:pt idx="496">
                  <c:v>0</c:v>
                </c:pt>
                <c:pt idx="497">
                  <c:v>1.1215070820140003E-2</c:v>
                </c:pt>
                <c:pt idx="498">
                  <c:v>0</c:v>
                </c:pt>
                <c:pt idx="499">
                  <c:v>7.4074412778618176E-3</c:v>
                </c:pt>
                <c:pt idx="500">
                  <c:v>-1.4870162479451506E-2</c:v>
                </c:pt>
                <c:pt idx="501">
                  <c:v>0</c:v>
                </c:pt>
                <c:pt idx="502">
                  <c:v>-7.5188324140273398E-3</c:v>
                </c:pt>
                <c:pt idx="503">
                  <c:v>0</c:v>
                </c:pt>
                <c:pt idx="504">
                  <c:v>-7.5757938084576558E-3</c:v>
                </c:pt>
                <c:pt idx="505">
                  <c:v>1.8832948333092178E-2</c:v>
                </c:pt>
                <c:pt idx="506">
                  <c:v>-3.7383221106072153E-3</c:v>
                </c:pt>
                <c:pt idx="507">
                  <c:v>0</c:v>
                </c:pt>
                <c:pt idx="508">
                  <c:v>7.4627212015895943E-3</c:v>
                </c:pt>
                <c:pt idx="509">
                  <c:v>2.2059718064732257E-2</c:v>
                </c:pt>
                <c:pt idx="510">
                  <c:v>3.6297680505787311E-3</c:v>
                </c:pt>
                <c:pt idx="511">
                  <c:v>-7.2727593290799206E-3</c:v>
                </c:pt>
                <c:pt idx="512">
                  <c:v>0</c:v>
                </c:pt>
                <c:pt idx="513">
                  <c:v>7.2727593290798781E-3</c:v>
                </c:pt>
                <c:pt idx="514">
                  <c:v>1.4388737452099452E-2</c:v>
                </c:pt>
                <c:pt idx="515">
                  <c:v>-3.577821347884078E-3</c:v>
                </c:pt>
                <c:pt idx="516">
                  <c:v>1.7762456339840468E-2</c:v>
                </c:pt>
                <c:pt idx="517">
                  <c:v>1.398624197473987E-2</c:v>
                </c:pt>
                <c:pt idx="5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2-B241-9C9B-F04B1C845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537184"/>
        <c:axId val="366538832"/>
      </c:lineChart>
      <c:dateAx>
        <c:axId val="366537184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538832"/>
        <c:crosses val="autoZero"/>
        <c:auto val="1"/>
        <c:lblOffset val="100"/>
        <c:baseTimeUnit val="days"/>
      </c:dateAx>
      <c:valAx>
        <c:axId val="36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653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東和鋼鐵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股價總表!$F$6</c:f>
              <c:strCache>
                <c:ptCount val="1"/>
                <c:pt idx="0">
                  <c:v>東和鋼鐵 2006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股價總表!$A$7:$A$526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股價總表!$F$7:$F$526</c:f>
              <c:numCache>
                <c:formatCode>General</c:formatCode>
                <c:ptCount val="520"/>
                <c:pt idx="0">
                  <c:v>55.149253999999999</c:v>
                </c:pt>
                <c:pt idx="1">
                  <c:v>56.343285000000002</c:v>
                </c:pt>
                <c:pt idx="2">
                  <c:v>54.925373</c:v>
                </c:pt>
                <c:pt idx="3">
                  <c:v>54.626865000000002</c:v>
                </c:pt>
                <c:pt idx="4">
                  <c:v>55.223880999999999</c:v>
                </c:pt>
                <c:pt idx="5">
                  <c:v>55.223880999999999</c:v>
                </c:pt>
                <c:pt idx="6">
                  <c:v>53.880595999999997</c:v>
                </c:pt>
                <c:pt idx="7">
                  <c:v>52.462685</c:v>
                </c:pt>
                <c:pt idx="8">
                  <c:v>53.134326999999999</c:v>
                </c:pt>
                <c:pt idx="9">
                  <c:v>51.567165000000003</c:v>
                </c:pt>
                <c:pt idx="10">
                  <c:v>50.746268999999998</c:v>
                </c:pt>
                <c:pt idx="11">
                  <c:v>49.850746000000001</c:v>
                </c:pt>
                <c:pt idx="12">
                  <c:v>48.059699999999999</c:v>
                </c:pt>
                <c:pt idx="13">
                  <c:v>47.985073</c:v>
                </c:pt>
                <c:pt idx="14">
                  <c:v>49.477612000000001</c:v>
                </c:pt>
                <c:pt idx="15">
                  <c:v>49.776119000000001</c:v>
                </c:pt>
                <c:pt idx="16">
                  <c:v>49.776119000000001</c:v>
                </c:pt>
                <c:pt idx="17">
                  <c:v>49.029850000000003</c:v>
                </c:pt>
                <c:pt idx="18">
                  <c:v>47.910446</c:v>
                </c:pt>
                <c:pt idx="19">
                  <c:v>46.865668999999997</c:v>
                </c:pt>
                <c:pt idx="20">
                  <c:v>47.611938000000002</c:v>
                </c:pt>
                <c:pt idx="21">
                  <c:v>47.761192000000001</c:v>
                </c:pt>
                <c:pt idx="22">
                  <c:v>47.238804000000002</c:v>
                </c:pt>
                <c:pt idx="23">
                  <c:v>48.059699999999999</c:v>
                </c:pt>
                <c:pt idx="24">
                  <c:v>48.208953999999999</c:v>
                </c:pt>
                <c:pt idx="25">
                  <c:v>49.552238000000003</c:v>
                </c:pt>
                <c:pt idx="26">
                  <c:v>51.567165000000003</c:v>
                </c:pt>
                <c:pt idx="27">
                  <c:v>50.597014999999999</c:v>
                </c:pt>
                <c:pt idx="28">
                  <c:v>52.388058000000001</c:v>
                </c:pt>
                <c:pt idx="29">
                  <c:v>53.656714999999998</c:v>
                </c:pt>
                <c:pt idx="30">
                  <c:v>52.761192000000001</c:v>
                </c:pt>
                <c:pt idx="31">
                  <c:v>53.656714999999998</c:v>
                </c:pt>
                <c:pt idx="32">
                  <c:v>53.805968999999997</c:v>
                </c:pt>
                <c:pt idx="33">
                  <c:v>53.656714999999998</c:v>
                </c:pt>
                <c:pt idx="34">
                  <c:v>55.671641999999999</c:v>
                </c:pt>
                <c:pt idx="35">
                  <c:v>57.164180999999999</c:v>
                </c:pt>
                <c:pt idx="36">
                  <c:v>57.014923000000003</c:v>
                </c:pt>
                <c:pt idx="37">
                  <c:v>57.761192000000001</c:v>
                </c:pt>
                <c:pt idx="38">
                  <c:v>58.880595999999997</c:v>
                </c:pt>
                <c:pt idx="39">
                  <c:v>58.955222999999997</c:v>
                </c:pt>
                <c:pt idx="40">
                  <c:v>59.626865000000002</c:v>
                </c:pt>
                <c:pt idx="41">
                  <c:v>58.582087999999999</c:v>
                </c:pt>
                <c:pt idx="42">
                  <c:v>57.835819000000001</c:v>
                </c:pt>
                <c:pt idx="43">
                  <c:v>56.940295999999996</c:v>
                </c:pt>
                <c:pt idx="44">
                  <c:v>56.716414999999998</c:v>
                </c:pt>
                <c:pt idx="45">
                  <c:v>58.358207999999998</c:v>
                </c:pt>
                <c:pt idx="46">
                  <c:v>59.925373</c:v>
                </c:pt>
                <c:pt idx="47">
                  <c:v>59.701492000000002</c:v>
                </c:pt>
                <c:pt idx="48">
                  <c:v>61.940295999999996</c:v>
                </c:pt>
                <c:pt idx="49">
                  <c:v>59.328358000000001</c:v>
                </c:pt>
                <c:pt idx="50">
                  <c:v>59.104477000000003</c:v>
                </c:pt>
                <c:pt idx="51">
                  <c:v>64.925369000000003</c:v>
                </c:pt>
                <c:pt idx="52">
                  <c:v>65.373131000000001</c:v>
                </c:pt>
                <c:pt idx="53">
                  <c:v>67.313430999999994</c:v>
                </c:pt>
                <c:pt idx="54">
                  <c:v>66.492537999999996</c:v>
                </c:pt>
                <c:pt idx="55">
                  <c:v>66.567161999999996</c:v>
                </c:pt>
                <c:pt idx="56">
                  <c:v>70.373131000000001</c:v>
                </c:pt>
                <c:pt idx="57">
                  <c:v>74.925369000000003</c:v>
                </c:pt>
                <c:pt idx="58">
                  <c:v>72.089554000000007</c:v>
                </c:pt>
                <c:pt idx="59">
                  <c:v>77.910445999999993</c:v>
                </c:pt>
                <c:pt idx="60">
                  <c:v>75.970146</c:v>
                </c:pt>
                <c:pt idx="61">
                  <c:v>76.865668999999997</c:v>
                </c:pt>
                <c:pt idx="62">
                  <c:v>78.059700000000007</c:v>
                </c:pt>
                <c:pt idx="63">
                  <c:v>82.388062000000005</c:v>
                </c:pt>
                <c:pt idx="64">
                  <c:v>88.358208000000005</c:v>
                </c:pt>
                <c:pt idx="65">
                  <c:v>87.014922999999996</c:v>
                </c:pt>
                <c:pt idx="66">
                  <c:v>87.910445999999993</c:v>
                </c:pt>
                <c:pt idx="67">
                  <c:v>88.805969000000005</c:v>
                </c:pt>
                <c:pt idx="68">
                  <c:v>88.507462000000004</c:v>
                </c:pt>
                <c:pt idx="69">
                  <c:v>92.537315000000007</c:v>
                </c:pt>
                <c:pt idx="70">
                  <c:v>90.597014999999999</c:v>
                </c:pt>
                <c:pt idx="71">
                  <c:v>87.313430999999994</c:v>
                </c:pt>
                <c:pt idx="72">
                  <c:v>88.358208000000005</c:v>
                </c:pt>
                <c:pt idx="73">
                  <c:v>86.567161999999996</c:v>
                </c:pt>
                <c:pt idx="74">
                  <c:v>79.850746000000001</c:v>
                </c:pt>
                <c:pt idx="75">
                  <c:v>80.895522999999997</c:v>
                </c:pt>
                <c:pt idx="76">
                  <c:v>83.731346000000002</c:v>
                </c:pt>
                <c:pt idx="77">
                  <c:v>85.970146</c:v>
                </c:pt>
                <c:pt idx="78">
                  <c:v>88.656715000000005</c:v>
                </c:pt>
                <c:pt idx="79">
                  <c:v>82.835823000000005</c:v>
                </c:pt>
                <c:pt idx="80">
                  <c:v>76.268653999999998</c:v>
                </c:pt>
                <c:pt idx="81">
                  <c:v>73.134331000000003</c:v>
                </c:pt>
                <c:pt idx="82">
                  <c:v>70.223877000000002</c:v>
                </c:pt>
                <c:pt idx="83">
                  <c:v>63.880595999999997</c:v>
                </c:pt>
                <c:pt idx="84">
                  <c:v>70.223877000000002</c:v>
                </c:pt>
                <c:pt idx="85">
                  <c:v>76.716414999999998</c:v>
                </c:pt>
                <c:pt idx="86">
                  <c:v>70</c:v>
                </c:pt>
                <c:pt idx="87">
                  <c:v>71.492537999999996</c:v>
                </c:pt>
                <c:pt idx="88">
                  <c:v>69.925369000000003</c:v>
                </c:pt>
                <c:pt idx="89">
                  <c:v>68.880600000000001</c:v>
                </c:pt>
                <c:pt idx="90">
                  <c:v>70.149253999999999</c:v>
                </c:pt>
                <c:pt idx="91">
                  <c:v>68.507462000000004</c:v>
                </c:pt>
                <c:pt idx="92">
                  <c:v>71.567161999999996</c:v>
                </c:pt>
                <c:pt idx="93">
                  <c:v>72.164176999999995</c:v>
                </c:pt>
                <c:pt idx="94">
                  <c:v>72.462684999999993</c:v>
                </c:pt>
                <c:pt idx="95">
                  <c:v>77.462684999999993</c:v>
                </c:pt>
                <c:pt idx="96">
                  <c:v>78.358208000000005</c:v>
                </c:pt>
                <c:pt idx="97">
                  <c:v>77.164176999999995</c:v>
                </c:pt>
                <c:pt idx="98">
                  <c:v>73.731346000000002</c:v>
                </c:pt>
                <c:pt idx="99">
                  <c:v>74.029846000000006</c:v>
                </c:pt>
                <c:pt idx="100">
                  <c:v>71.940299999999993</c:v>
                </c:pt>
                <c:pt idx="101">
                  <c:v>71.343284999999995</c:v>
                </c:pt>
                <c:pt idx="102">
                  <c:v>72.238808000000006</c:v>
                </c:pt>
                <c:pt idx="103">
                  <c:v>73.507462000000004</c:v>
                </c:pt>
                <c:pt idx="104">
                  <c:v>72.388062000000005</c:v>
                </c:pt>
                <c:pt idx="105">
                  <c:v>71.791045999999994</c:v>
                </c:pt>
                <c:pt idx="106">
                  <c:v>71.567161999999996</c:v>
                </c:pt>
                <c:pt idx="107">
                  <c:v>69.402985000000001</c:v>
                </c:pt>
                <c:pt idx="108">
                  <c:v>73.134331000000003</c:v>
                </c:pt>
                <c:pt idx="109">
                  <c:v>70.671638000000002</c:v>
                </c:pt>
                <c:pt idx="110">
                  <c:v>71.567161999999996</c:v>
                </c:pt>
                <c:pt idx="111">
                  <c:v>69.701492000000002</c:v>
                </c:pt>
                <c:pt idx="112">
                  <c:v>73.582092000000003</c:v>
                </c:pt>
                <c:pt idx="113">
                  <c:v>74.626862000000003</c:v>
                </c:pt>
                <c:pt idx="114">
                  <c:v>78.358208000000005</c:v>
                </c:pt>
                <c:pt idx="115">
                  <c:v>75.820892000000001</c:v>
                </c:pt>
                <c:pt idx="116">
                  <c:v>77.761191999999994</c:v>
                </c:pt>
                <c:pt idx="117">
                  <c:v>85.522385</c:v>
                </c:pt>
                <c:pt idx="118">
                  <c:v>83.432838000000004</c:v>
                </c:pt>
                <c:pt idx="119">
                  <c:v>79.253731000000002</c:v>
                </c:pt>
                <c:pt idx="120">
                  <c:v>81.791045999999994</c:v>
                </c:pt>
                <c:pt idx="121">
                  <c:v>79.104477000000003</c:v>
                </c:pt>
                <c:pt idx="122">
                  <c:v>79.104477000000003</c:v>
                </c:pt>
                <c:pt idx="123">
                  <c:v>73.880600000000001</c:v>
                </c:pt>
                <c:pt idx="124">
                  <c:v>73.208954000000006</c:v>
                </c:pt>
                <c:pt idx="125">
                  <c:v>75.373131000000001</c:v>
                </c:pt>
                <c:pt idx="126">
                  <c:v>73.880600000000001</c:v>
                </c:pt>
                <c:pt idx="127">
                  <c:v>74.626862000000003</c:v>
                </c:pt>
                <c:pt idx="128">
                  <c:v>73.059700000000007</c:v>
                </c:pt>
                <c:pt idx="129">
                  <c:v>71.940299999999993</c:v>
                </c:pt>
                <c:pt idx="130">
                  <c:v>70.597014999999999</c:v>
                </c:pt>
                <c:pt idx="131">
                  <c:v>72.686569000000006</c:v>
                </c:pt>
                <c:pt idx="132">
                  <c:v>71.492537999999996</c:v>
                </c:pt>
                <c:pt idx="133">
                  <c:v>69.776115000000004</c:v>
                </c:pt>
                <c:pt idx="134">
                  <c:v>69.925369000000003</c:v>
                </c:pt>
                <c:pt idx="135">
                  <c:v>71.343284999999995</c:v>
                </c:pt>
                <c:pt idx="136">
                  <c:v>69.552238000000003</c:v>
                </c:pt>
                <c:pt idx="137">
                  <c:v>71.119399999999999</c:v>
                </c:pt>
                <c:pt idx="138">
                  <c:v>69.925369000000003</c:v>
                </c:pt>
                <c:pt idx="139">
                  <c:v>70</c:v>
                </c:pt>
                <c:pt idx="140">
                  <c:v>68.059700000000007</c:v>
                </c:pt>
                <c:pt idx="141">
                  <c:v>68.059700000000007</c:v>
                </c:pt>
                <c:pt idx="142">
                  <c:v>69.850746000000001</c:v>
                </c:pt>
                <c:pt idx="143">
                  <c:v>68.656715000000005</c:v>
                </c:pt>
                <c:pt idx="144">
                  <c:v>68.059700000000007</c:v>
                </c:pt>
                <c:pt idx="145">
                  <c:v>69.552238000000003</c:v>
                </c:pt>
                <c:pt idx="146">
                  <c:v>68.283585000000002</c:v>
                </c:pt>
                <c:pt idx="147">
                  <c:v>65.746268999999998</c:v>
                </c:pt>
                <c:pt idx="148">
                  <c:v>65.746268999999998</c:v>
                </c:pt>
                <c:pt idx="149">
                  <c:v>65.970146</c:v>
                </c:pt>
                <c:pt idx="150">
                  <c:v>63.507461999999997</c:v>
                </c:pt>
                <c:pt idx="151">
                  <c:v>61.716414999999998</c:v>
                </c:pt>
                <c:pt idx="152">
                  <c:v>63.059699999999999</c:v>
                </c:pt>
                <c:pt idx="153">
                  <c:v>63.656714999999998</c:v>
                </c:pt>
                <c:pt idx="154">
                  <c:v>64.104477000000003</c:v>
                </c:pt>
                <c:pt idx="155">
                  <c:v>64.477608000000004</c:v>
                </c:pt>
                <c:pt idx="156">
                  <c:v>65.074623000000003</c:v>
                </c:pt>
                <c:pt idx="157">
                  <c:v>65.074623000000003</c:v>
                </c:pt>
                <c:pt idx="158">
                  <c:v>66.417907999999997</c:v>
                </c:pt>
                <c:pt idx="159">
                  <c:v>65.074623000000003</c:v>
                </c:pt>
                <c:pt idx="160">
                  <c:v>62.462685</c:v>
                </c:pt>
                <c:pt idx="161">
                  <c:v>62.164180999999999</c:v>
                </c:pt>
                <c:pt idx="162">
                  <c:v>62.388058000000001</c:v>
                </c:pt>
                <c:pt idx="163">
                  <c:v>62.611938000000002</c:v>
                </c:pt>
                <c:pt idx="164">
                  <c:v>60.820895999999998</c:v>
                </c:pt>
                <c:pt idx="165">
                  <c:v>62.388058000000001</c:v>
                </c:pt>
                <c:pt idx="166">
                  <c:v>63.059699999999999</c:v>
                </c:pt>
                <c:pt idx="167">
                  <c:v>65.298507999999998</c:v>
                </c:pt>
                <c:pt idx="168">
                  <c:v>65.373131000000001</c:v>
                </c:pt>
                <c:pt idx="169">
                  <c:v>64.850746000000001</c:v>
                </c:pt>
                <c:pt idx="170">
                  <c:v>64.701492000000002</c:v>
                </c:pt>
                <c:pt idx="171">
                  <c:v>63.880595999999997</c:v>
                </c:pt>
                <c:pt idx="172">
                  <c:v>60.074627</c:v>
                </c:pt>
                <c:pt idx="173">
                  <c:v>60.373134999999998</c:v>
                </c:pt>
                <c:pt idx="174">
                  <c:v>61.268658000000002</c:v>
                </c:pt>
                <c:pt idx="175">
                  <c:v>61.194031000000003</c:v>
                </c:pt>
                <c:pt idx="176">
                  <c:v>61.567165000000003</c:v>
                </c:pt>
                <c:pt idx="177">
                  <c:v>60.447761999999997</c:v>
                </c:pt>
                <c:pt idx="178">
                  <c:v>61.343285000000002</c:v>
                </c:pt>
                <c:pt idx="179">
                  <c:v>60</c:v>
                </c:pt>
                <c:pt idx="180">
                  <c:v>57.388058000000001</c:v>
                </c:pt>
                <c:pt idx="181">
                  <c:v>58.656714999999998</c:v>
                </c:pt>
                <c:pt idx="182">
                  <c:v>58.358207999999998</c:v>
                </c:pt>
                <c:pt idx="183">
                  <c:v>58.358207999999998</c:v>
                </c:pt>
                <c:pt idx="184">
                  <c:v>58.208953999999999</c:v>
                </c:pt>
                <c:pt idx="185">
                  <c:v>56.716414999999998</c:v>
                </c:pt>
                <c:pt idx="186">
                  <c:v>55.820895999999998</c:v>
                </c:pt>
                <c:pt idx="187">
                  <c:v>57.164180999999999</c:v>
                </c:pt>
                <c:pt idx="188">
                  <c:v>57.761192000000001</c:v>
                </c:pt>
                <c:pt idx="189">
                  <c:v>58.805968999999997</c:v>
                </c:pt>
                <c:pt idx="190">
                  <c:v>59.029850000000003</c:v>
                </c:pt>
                <c:pt idx="191">
                  <c:v>58.582087999999999</c:v>
                </c:pt>
                <c:pt idx="192">
                  <c:v>58.432834999999997</c:v>
                </c:pt>
                <c:pt idx="193">
                  <c:v>57.537312</c:v>
                </c:pt>
                <c:pt idx="194">
                  <c:v>58.582087999999999</c:v>
                </c:pt>
                <c:pt idx="195">
                  <c:v>58.805968999999997</c:v>
                </c:pt>
                <c:pt idx="196">
                  <c:v>58.955222999999997</c:v>
                </c:pt>
                <c:pt idx="197">
                  <c:v>59.552238000000003</c:v>
                </c:pt>
                <c:pt idx="198">
                  <c:v>60.298507999999998</c:v>
                </c:pt>
                <c:pt idx="199">
                  <c:v>59.850746000000001</c:v>
                </c:pt>
                <c:pt idx="200">
                  <c:v>59.552238000000003</c:v>
                </c:pt>
                <c:pt idx="201">
                  <c:v>60.298507999999998</c:v>
                </c:pt>
                <c:pt idx="202">
                  <c:v>60.373134999999998</c:v>
                </c:pt>
                <c:pt idx="203">
                  <c:v>60.149253999999999</c:v>
                </c:pt>
                <c:pt idx="204">
                  <c:v>62.089554</c:v>
                </c:pt>
                <c:pt idx="205">
                  <c:v>62.313431000000001</c:v>
                </c:pt>
                <c:pt idx="206">
                  <c:v>61.791041999999997</c:v>
                </c:pt>
                <c:pt idx="207">
                  <c:v>62.537312</c:v>
                </c:pt>
                <c:pt idx="208">
                  <c:v>62.985073</c:v>
                </c:pt>
                <c:pt idx="209">
                  <c:v>63.059699999999999</c:v>
                </c:pt>
                <c:pt idx="210">
                  <c:v>63.059699999999999</c:v>
                </c:pt>
                <c:pt idx="211">
                  <c:v>63.507461999999997</c:v>
                </c:pt>
                <c:pt idx="212">
                  <c:v>63.208953999999999</c:v>
                </c:pt>
                <c:pt idx="213">
                  <c:v>62.462685</c:v>
                </c:pt>
                <c:pt idx="214">
                  <c:v>63.358207999999998</c:v>
                </c:pt>
                <c:pt idx="215">
                  <c:v>63.507461999999997</c:v>
                </c:pt>
                <c:pt idx="216">
                  <c:v>65.074623000000003</c:v>
                </c:pt>
                <c:pt idx="217">
                  <c:v>65.074630999999997</c:v>
                </c:pt>
                <c:pt idx="218">
                  <c:v>65.074630999999997</c:v>
                </c:pt>
                <c:pt idx="219">
                  <c:v>65.074630999999997</c:v>
                </c:pt>
                <c:pt idx="220">
                  <c:v>65.074630999999997</c:v>
                </c:pt>
                <c:pt idx="221">
                  <c:v>65.074630999999997</c:v>
                </c:pt>
                <c:pt idx="222">
                  <c:v>65.074630999999997</c:v>
                </c:pt>
                <c:pt idx="223">
                  <c:v>65.074630999999997</c:v>
                </c:pt>
                <c:pt idx="224">
                  <c:v>59.599997999999999</c:v>
                </c:pt>
                <c:pt idx="225">
                  <c:v>60.799999</c:v>
                </c:pt>
                <c:pt idx="226">
                  <c:v>61</c:v>
                </c:pt>
                <c:pt idx="227">
                  <c:v>60.700001</c:v>
                </c:pt>
                <c:pt idx="228">
                  <c:v>60.799999</c:v>
                </c:pt>
                <c:pt idx="229">
                  <c:v>60.900002000000001</c:v>
                </c:pt>
                <c:pt idx="230">
                  <c:v>59.900002000000001</c:v>
                </c:pt>
                <c:pt idx="231">
                  <c:v>60.5</c:v>
                </c:pt>
                <c:pt idx="232">
                  <c:v>62.5</c:v>
                </c:pt>
                <c:pt idx="233">
                  <c:v>67</c:v>
                </c:pt>
                <c:pt idx="234">
                  <c:v>68.699996999999996</c:v>
                </c:pt>
                <c:pt idx="235">
                  <c:v>68.699996999999996</c:v>
                </c:pt>
                <c:pt idx="236">
                  <c:v>67.599997999999999</c:v>
                </c:pt>
                <c:pt idx="237">
                  <c:v>68.199996999999996</c:v>
                </c:pt>
                <c:pt idx="238">
                  <c:v>68.5</c:v>
                </c:pt>
                <c:pt idx="239">
                  <c:v>67.800003000000004</c:v>
                </c:pt>
                <c:pt idx="240">
                  <c:v>67.300003000000004</c:v>
                </c:pt>
                <c:pt idx="241">
                  <c:v>67.5</c:v>
                </c:pt>
                <c:pt idx="242">
                  <c:v>67.099997999999999</c:v>
                </c:pt>
                <c:pt idx="243">
                  <c:v>67</c:v>
                </c:pt>
                <c:pt idx="244">
                  <c:v>66.199996999999996</c:v>
                </c:pt>
                <c:pt idx="245">
                  <c:v>65.900002000000001</c:v>
                </c:pt>
                <c:pt idx="246">
                  <c:v>65.400002000000001</c:v>
                </c:pt>
                <c:pt idx="247">
                  <c:v>65.699996999999996</c:v>
                </c:pt>
                <c:pt idx="248">
                  <c:v>65.5</c:v>
                </c:pt>
                <c:pt idx="249">
                  <c:v>65.199996999999996</c:v>
                </c:pt>
                <c:pt idx="250">
                  <c:v>64.800003000000004</c:v>
                </c:pt>
                <c:pt idx="251">
                  <c:v>65.099997999999999</c:v>
                </c:pt>
                <c:pt idx="252">
                  <c:v>64.5</c:v>
                </c:pt>
                <c:pt idx="253">
                  <c:v>66.699996999999996</c:v>
                </c:pt>
                <c:pt idx="254">
                  <c:v>67.5</c:v>
                </c:pt>
                <c:pt idx="255">
                  <c:v>68</c:v>
                </c:pt>
                <c:pt idx="256">
                  <c:v>69</c:v>
                </c:pt>
                <c:pt idx="257">
                  <c:v>67.5</c:v>
                </c:pt>
                <c:pt idx="258">
                  <c:v>67.5</c:v>
                </c:pt>
                <c:pt idx="259">
                  <c:v>67.5</c:v>
                </c:pt>
                <c:pt idx="260">
                  <c:v>67.5</c:v>
                </c:pt>
                <c:pt idx="261">
                  <c:v>72</c:v>
                </c:pt>
                <c:pt idx="262">
                  <c:v>72.099997999999999</c:v>
                </c:pt>
                <c:pt idx="263">
                  <c:v>72.5</c:v>
                </c:pt>
                <c:pt idx="264">
                  <c:v>72.5</c:v>
                </c:pt>
                <c:pt idx="265">
                  <c:v>73</c:v>
                </c:pt>
                <c:pt idx="266">
                  <c:v>71.300003000000004</c:v>
                </c:pt>
                <c:pt idx="267">
                  <c:v>71.199996999999996</c:v>
                </c:pt>
                <c:pt idx="268">
                  <c:v>69.300003000000004</c:v>
                </c:pt>
                <c:pt idx="269">
                  <c:v>69.400002000000001</c:v>
                </c:pt>
                <c:pt idx="270">
                  <c:v>69.5</c:v>
                </c:pt>
                <c:pt idx="271">
                  <c:v>70.099997999999999</c:v>
                </c:pt>
                <c:pt idx="272">
                  <c:v>68.800003000000004</c:v>
                </c:pt>
                <c:pt idx="273">
                  <c:v>68.900002000000001</c:v>
                </c:pt>
                <c:pt idx="274">
                  <c:v>67</c:v>
                </c:pt>
                <c:pt idx="275">
                  <c:v>69.699996999999996</c:v>
                </c:pt>
                <c:pt idx="276">
                  <c:v>71</c:v>
                </c:pt>
                <c:pt idx="277">
                  <c:v>70.300003000000004</c:v>
                </c:pt>
                <c:pt idx="278">
                  <c:v>71</c:v>
                </c:pt>
                <c:pt idx="279">
                  <c:v>73</c:v>
                </c:pt>
                <c:pt idx="280">
                  <c:v>72.900002000000001</c:v>
                </c:pt>
                <c:pt idx="281">
                  <c:v>69.199996999999996</c:v>
                </c:pt>
                <c:pt idx="282">
                  <c:v>70.699996999999996</c:v>
                </c:pt>
                <c:pt idx="283">
                  <c:v>72.300003000000004</c:v>
                </c:pt>
                <c:pt idx="284">
                  <c:v>77.300003000000004</c:v>
                </c:pt>
                <c:pt idx="285">
                  <c:v>80</c:v>
                </c:pt>
                <c:pt idx="286">
                  <c:v>79.699996999999996</c:v>
                </c:pt>
                <c:pt idx="287">
                  <c:v>78.699996999999996</c:v>
                </c:pt>
                <c:pt idx="288">
                  <c:v>79.300003000000004</c:v>
                </c:pt>
                <c:pt idx="289">
                  <c:v>79.900002000000001</c:v>
                </c:pt>
                <c:pt idx="290">
                  <c:v>80.599997999999999</c:v>
                </c:pt>
                <c:pt idx="291">
                  <c:v>81.800003000000004</c:v>
                </c:pt>
                <c:pt idx="292">
                  <c:v>80.699996999999996</c:v>
                </c:pt>
                <c:pt idx="293">
                  <c:v>81</c:v>
                </c:pt>
                <c:pt idx="294">
                  <c:v>73.199996999999996</c:v>
                </c:pt>
                <c:pt idx="295">
                  <c:v>72.699996999999996</c:v>
                </c:pt>
                <c:pt idx="296">
                  <c:v>70.699996999999996</c:v>
                </c:pt>
                <c:pt idx="297">
                  <c:v>71.400002000000001</c:v>
                </c:pt>
                <c:pt idx="298">
                  <c:v>70.400002000000001</c:v>
                </c:pt>
                <c:pt idx="299">
                  <c:v>69.5</c:v>
                </c:pt>
                <c:pt idx="300">
                  <c:v>68</c:v>
                </c:pt>
                <c:pt idx="301">
                  <c:v>67.199996999999996</c:v>
                </c:pt>
                <c:pt idx="302">
                  <c:v>68.699996999999996</c:v>
                </c:pt>
                <c:pt idx="303">
                  <c:v>67.599997999999999</c:v>
                </c:pt>
                <c:pt idx="304">
                  <c:v>68.900002000000001</c:v>
                </c:pt>
                <c:pt idx="305">
                  <c:v>70.300003000000004</c:v>
                </c:pt>
                <c:pt idx="306">
                  <c:v>70.300003000000004</c:v>
                </c:pt>
                <c:pt idx="307">
                  <c:v>70.300003000000004</c:v>
                </c:pt>
                <c:pt idx="308">
                  <c:v>70.099997999999999</c:v>
                </c:pt>
                <c:pt idx="309">
                  <c:v>71.099997999999999</c:v>
                </c:pt>
                <c:pt idx="310">
                  <c:v>69.099997999999999</c:v>
                </c:pt>
                <c:pt idx="311">
                  <c:v>68.699996999999996</c:v>
                </c:pt>
                <c:pt idx="312">
                  <c:v>67.800003000000004</c:v>
                </c:pt>
                <c:pt idx="313">
                  <c:v>65.400002000000001</c:v>
                </c:pt>
                <c:pt idx="314">
                  <c:v>64</c:v>
                </c:pt>
                <c:pt idx="315">
                  <c:v>62.700001</c:v>
                </c:pt>
                <c:pt idx="316">
                  <c:v>63.099997999999999</c:v>
                </c:pt>
                <c:pt idx="317">
                  <c:v>63.200001</c:v>
                </c:pt>
                <c:pt idx="318">
                  <c:v>62.599997999999999</c:v>
                </c:pt>
                <c:pt idx="319">
                  <c:v>62.200001</c:v>
                </c:pt>
                <c:pt idx="320">
                  <c:v>62.799999</c:v>
                </c:pt>
                <c:pt idx="321">
                  <c:v>61.799999</c:v>
                </c:pt>
                <c:pt idx="322">
                  <c:v>58.799999</c:v>
                </c:pt>
                <c:pt idx="323">
                  <c:v>59.400002000000001</c:v>
                </c:pt>
                <c:pt idx="324">
                  <c:v>58.200001</c:v>
                </c:pt>
                <c:pt idx="325">
                  <c:v>57</c:v>
                </c:pt>
                <c:pt idx="326">
                  <c:v>57.5</c:v>
                </c:pt>
                <c:pt idx="327">
                  <c:v>58</c:v>
                </c:pt>
                <c:pt idx="328">
                  <c:v>58.700001</c:v>
                </c:pt>
                <c:pt idx="329">
                  <c:v>60</c:v>
                </c:pt>
                <c:pt idx="330">
                  <c:v>59.799999</c:v>
                </c:pt>
                <c:pt idx="331">
                  <c:v>61.099997999999999</c:v>
                </c:pt>
                <c:pt idx="332">
                  <c:v>61</c:v>
                </c:pt>
                <c:pt idx="333">
                  <c:v>60.299999</c:v>
                </c:pt>
                <c:pt idx="334">
                  <c:v>61.799999</c:v>
                </c:pt>
                <c:pt idx="335">
                  <c:v>62.900002000000001</c:v>
                </c:pt>
                <c:pt idx="336">
                  <c:v>64</c:v>
                </c:pt>
                <c:pt idx="337">
                  <c:v>63.900002000000001</c:v>
                </c:pt>
                <c:pt idx="338">
                  <c:v>63.599997999999999</c:v>
                </c:pt>
                <c:pt idx="339">
                  <c:v>65</c:v>
                </c:pt>
                <c:pt idx="340">
                  <c:v>66</c:v>
                </c:pt>
                <c:pt idx="341">
                  <c:v>68.599997999999999</c:v>
                </c:pt>
                <c:pt idx="342">
                  <c:v>69.300003000000004</c:v>
                </c:pt>
                <c:pt idx="343">
                  <c:v>69.199996999999996</c:v>
                </c:pt>
                <c:pt idx="344">
                  <c:v>70</c:v>
                </c:pt>
                <c:pt idx="345">
                  <c:v>69.900002000000001</c:v>
                </c:pt>
                <c:pt idx="346">
                  <c:v>68.5</c:v>
                </c:pt>
                <c:pt idx="347">
                  <c:v>68.699996999999996</c:v>
                </c:pt>
                <c:pt idx="348">
                  <c:v>65.5</c:v>
                </c:pt>
                <c:pt idx="349">
                  <c:v>65</c:v>
                </c:pt>
                <c:pt idx="350">
                  <c:v>64.5</c:v>
                </c:pt>
                <c:pt idx="351">
                  <c:v>58.900002000000001</c:v>
                </c:pt>
                <c:pt idx="352">
                  <c:v>58.299999</c:v>
                </c:pt>
                <c:pt idx="353">
                  <c:v>54.900002000000001</c:v>
                </c:pt>
                <c:pt idx="354">
                  <c:v>53.5</c:v>
                </c:pt>
                <c:pt idx="355">
                  <c:v>53.5</c:v>
                </c:pt>
                <c:pt idx="356">
                  <c:v>54.200001</c:v>
                </c:pt>
                <c:pt idx="357">
                  <c:v>53</c:v>
                </c:pt>
                <c:pt idx="358">
                  <c:v>52.400002000000001</c:v>
                </c:pt>
                <c:pt idx="359">
                  <c:v>51.900002000000001</c:v>
                </c:pt>
                <c:pt idx="360">
                  <c:v>49.849997999999999</c:v>
                </c:pt>
                <c:pt idx="361">
                  <c:v>50.200001</c:v>
                </c:pt>
                <c:pt idx="362">
                  <c:v>51.200001</c:v>
                </c:pt>
                <c:pt idx="363">
                  <c:v>49.650002000000001</c:v>
                </c:pt>
                <c:pt idx="364">
                  <c:v>49.150002000000001</c:v>
                </c:pt>
                <c:pt idx="365">
                  <c:v>49.799999</c:v>
                </c:pt>
                <c:pt idx="366">
                  <c:v>50.599997999999999</c:v>
                </c:pt>
                <c:pt idx="367">
                  <c:v>49.200001</c:v>
                </c:pt>
                <c:pt idx="368">
                  <c:v>49.450001</c:v>
                </c:pt>
                <c:pt idx="369">
                  <c:v>49.849997999999999</c:v>
                </c:pt>
                <c:pt idx="370">
                  <c:v>48.349997999999999</c:v>
                </c:pt>
                <c:pt idx="371">
                  <c:v>48.900002000000001</c:v>
                </c:pt>
                <c:pt idx="372">
                  <c:v>49.75</c:v>
                </c:pt>
                <c:pt idx="373">
                  <c:v>49.400002000000001</c:v>
                </c:pt>
                <c:pt idx="374">
                  <c:v>49.400002000000001</c:v>
                </c:pt>
                <c:pt idx="375">
                  <c:v>50.700001</c:v>
                </c:pt>
                <c:pt idx="376">
                  <c:v>51</c:v>
                </c:pt>
                <c:pt idx="377">
                  <c:v>50.200001</c:v>
                </c:pt>
                <c:pt idx="378">
                  <c:v>51.299999</c:v>
                </c:pt>
                <c:pt idx="379">
                  <c:v>51</c:v>
                </c:pt>
                <c:pt idx="380">
                  <c:v>51.700001</c:v>
                </c:pt>
                <c:pt idx="381">
                  <c:v>52.900002000000001</c:v>
                </c:pt>
                <c:pt idx="382">
                  <c:v>52.200001</c:v>
                </c:pt>
                <c:pt idx="383">
                  <c:v>51.900002000000001</c:v>
                </c:pt>
                <c:pt idx="384">
                  <c:v>51.599997999999999</c:v>
                </c:pt>
                <c:pt idx="385">
                  <c:v>52.400002000000001</c:v>
                </c:pt>
                <c:pt idx="386">
                  <c:v>52</c:v>
                </c:pt>
                <c:pt idx="387">
                  <c:v>52.299999</c:v>
                </c:pt>
                <c:pt idx="388">
                  <c:v>51.799999</c:v>
                </c:pt>
                <c:pt idx="389">
                  <c:v>53</c:v>
                </c:pt>
                <c:pt idx="390">
                  <c:v>53.900002000000001</c:v>
                </c:pt>
                <c:pt idx="391">
                  <c:v>54.599997999999999</c:v>
                </c:pt>
                <c:pt idx="392">
                  <c:v>54.299999</c:v>
                </c:pt>
                <c:pt idx="393">
                  <c:v>54.599997999999999</c:v>
                </c:pt>
                <c:pt idx="394">
                  <c:v>54.799999</c:v>
                </c:pt>
                <c:pt idx="395">
                  <c:v>54.299999</c:v>
                </c:pt>
                <c:pt idx="396">
                  <c:v>54.799999</c:v>
                </c:pt>
                <c:pt idx="397">
                  <c:v>54.099997999999999</c:v>
                </c:pt>
                <c:pt idx="398">
                  <c:v>54.5</c:v>
                </c:pt>
                <c:pt idx="399">
                  <c:v>54.799999</c:v>
                </c:pt>
                <c:pt idx="400">
                  <c:v>55.200001</c:v>
                </c:pt>
                <c:pt idx="401">
                  <c:v>54.299999</c:v>
                </c:pt>
                <c:pt idx="402">
                  <c:v>54.5</c:v>
                </c:pt>
                <c:pt idx="403">
                  <c:v>54.099997999999999</c:v>
                </c:pt>
                <c:pt idx="404">
                  <c:v>54.599997999999999</c:v>
                </c:pt>
                <c:pt idx="405">
                  <c:v>54.200001</c:v>
                </c:pt>
                <c:pt idx="406">
                  <c:v>53.700001</c:v>
                </c:pt>
                <c:pt idx="407">
                  <c:v>53.700001</c:v>
                </c:pt>
                <c:pt idx="408">
                  <c:v>53.299999</c:v>
                </c:pt>
                <c:pt idx="409">
                  <c:v>53.700001</c:v>
                </c:pt>
                <c:pt idx="410">
                  <c:v>54.700001</c:v>
                </c:pt>
                <c:pt idx="411">
                  <c:v>54.299999</c:v>
                </c:pt>
                <c:pt idx="412">
                  <c:v>53.599997999999999</c:v>
                </c:pt>
                <c:pt idx="413">
                  <c:v>53.599997999999999</c:v>
                </c:pt>
                <c:pt idx="414">
                  <c:v>54</c:v>
                </c:pt>
                <c:pt idx="415">
                  <c:v>52.799999</c:v>
                </c:pt>
                <c:pt idx="416">
                  <c:v>54.5</c:v>
                </c:pt>
                <c:pt idx="417">
                  <c:v>51.799999</c:v>
                </c:pt>
                <c:pt idx="418">
                  <c:v>51.5</c:v>
                </c:pt>
                <c:pt idx="419">
                  <c:v>51.799999</c:v>
                </c:pt>
                <c:pt idx="420">
                  <c:v>50.900002000000001</c:v>
                </c:pt>
                <c:pt idx="421">
                  <c:v>50.700001</c:v>
                </c:pt>
                <c:pt idx="422">
                  <c:v>49.049999</c:v>
                </c:pt>
                <c:pt idx="423">
                  <c:v>49.25</c:v>
                </c:pt>
                <c:pt idx="424">
                  <c:v>49.450001</c:v>
                </c:pt>
                <c:pt idx="425">
                  <c:v>50.200001</c:v>
                </c:pt>
                <c:pt idx="426">
                  <c:v>53.200001</c:v>
                </c:pt>
                <c:pt idx="427">
                  <c:v>53.5</c:v>
                </c:pt>
                <c:pt idx="428">
                  <c:v>54</c:v>
                </c:pt>
                <c:pt idx="429">
                  <c:v>54.099997999999999</c:v>
                </c:pt>
                <c:pt idx="430">
                  <c:v>54.299999</c:v>
                </c:pt>
                <c:pt idx="431">
                  <c:v>54.299999</c:v>
                </c:pt>
                <c:pt idx="432">
                  <c:v>52.299999</c:v>
                </c:pt>
                <c:pt idx="433">
                  <c:v>52.5</c:v>
                </c:pt>
                <c:pt idx="434">
                  <c:v>52.5</c:v>
                </c:pt>
                <c:pt idx="435">
                  <c:v>52.700001</c:v>
                </c:pt>
                <c:pt idx="436">
                  <c:v>54.599997999999999</c:v>
                </c:pt>
                <c:pt idx="437">
                  <c:v>55.400002000000001</c:v>
                </c:pt>
                <c:pt idx="438">
                  <c:v>53.099997999999999</c:v>
                </c:pt>
                <c:pt idx="439">
                  <c:v>52.299999</c:v>
                </c:pt>
                <c:pt idx="440">
                  <c:v>50.900002000000001</c:v>
                </c:pt>
                <c:pt idx="441">
                  <c:v>50.700001</c:v>
                </c:pt>
                <c:pt idx="442">
                  <c:v>50.400002000000001</c:v>
                </c:pt>
                <c:pt idx="443">
                  <c:v>49.75</c:v>
                </c:pt>
                <c:pt idx="444">
                  <c:v>49.400002000000001</c:v>
                </c:pt>
                <c:pt idx="445">
                  <c:v>49.799999</c:v>
                </c:pt>
                <c:pt idx="446">
                  <c:v>50.799999</c:v>
                </c:pt>
                <c:pt idx="447">
                  <c:v>49.900002000000001</c:v>
                </c:pt>
                <c:pt idx="448">
                  <c:v>49.25</c:v>
                </c:pt>
                <c:pt idx="449">
                  <c:v>49.849997999999999</c:v>
                </c:pt>
                <c:pt idx="450">
                  <c:v>50.299999</c:v>
                </c:pt>
                <c:pt idx="451">
                  <c:v>50.299999</c:v>
                </c:pt>
                <c:pt idx="452">
                  <c:v>50.099997999999999</c:v>
                </c:pt>
                <c:pt idx="453">
                  <c:v>50.400002000000001</c:v>
                </c:pt>
                <c:pt idx="454">
                  <c:v>51.700001</c:v>
                </c:pt>
                <c:pt idx="455">
                  <c:v>51.799999</c:v>
                </c:pt>
                <c:pt idx="456">
                  <c:v>51.299999</c:v>
                </c:pt>
                <c:pt idx="457">
                  <c:v>51.400002000000001</c:v>
                </c:pt>
                <c:pt idx="458">
                  <c:v>51.400002000000001</c:v>
                </c:pt>
                <c:pt idx="459">
                  <c:v>51.799999</c:v>
                </c:pt>
                <c:pt idx="460">
                  <c:v>51.599997999999999</c:v>
                </c:pt>
                <c:pt idx="461">
                  <c:v>52.099997999999999</c:v>
                </c:pt>
                <c:pt idx="462">
                  <c:v>52</c:v>
                </c:pt>
                <c:pt idx="463">
                  <c:v>52.099997999999999</c:v>
                </c:pt>
                <c:pt idx="464">
                  <c:v>52.400002000000001</c:v>
                </c:pt>
                <c:pt idx="465">
                  <c:v>52.700001</c:v>
                </c:pt>
                <c:pt idx="466">
                  <c:v>53.5</c:v>
                </c:pt>
                <c:pt idx="467">
                  <c:v>53.200001</c:v>
                </c:pt>
                <c:pt idx="468">
                  <c:v>53</c:v>
                </c:pt>
                <c:pt idx="469">
                  <c:v>53.099997999999999</c:v>
                </c:pt>
                <c:pt idx="470">
                  <c:v>53</c:v>
                </c:pt>
                <c:pt idx="471">
                  <c:v>52.200001</c:v>
                </c:pt>
                <c:pt idx="472">
                  <c:v>52.099997999999999</c:v>
                </c:pt>
                <c:pt idx="473">
                  <c:v>52.5</c:v>
                </c:pt>
                <c:pt idx="474">
                  <c:v>51.400002000000001</c:v>
                </c:pt>
                <c:pt idx="475">
                  <c:v>52.200001</c:v>
                </c:pt>
                <c:pt idx="476">
                  <c:v>52.099997999999999</c:v>
                </c:pt>
                <c:pt idx="477">
                  <c:v>52</c:v>
                </c:pt>
                <c:pt idx="478">
                  <c:v>53.299999</c:v>
                </c:pt>
                <c:pt idx="479">
                  <c:v>51.5</c:v>
                </c:pt>
                <c:pt idx="480">
                  <c:v>49.799999</c:v>
                </c:pt>
                <c:pt idx="481">
                  <c:v>51</c:v>
                </c:pt>
                <c:pt idx="482">
                  <c:v>52.700001</c:v>
                </c:pt>
                <c:pt idx="483">
                  <c:v>53.200001</c:v>
                </c:pt>
                <c:pt idx="484">
                  <c:v>53</c:v>
                </c:pt>
                <c:pt idx="485">
                  <c:v>53.200001</c:v>
                </c:pt>
                <c:pt idx="486">
                  <c:v>52.5</c:v>
                </c:pt>
                <c:pt idx="487">
                  <c:v>51.299999</c:v>
                </c:pt>
                <c:pt idx="488">
                  <c:v>52.700001</c:v>
                </c:pt>
                <c:pt idx="489">
                  <c:v>51.799999</c:v>
                </c:pt>
                <c:pt idx="490">
                  <c:v>51.799999</c:v>
                </c:pt>
                <c:pt idx="491">
                  <c:v>52.200001</c:v>
                </c:pt>
                <c:pt idx="492">
                  <c:v>52.400002000000001</c:v>
                </c:pt>
                <c:pt idx="493">
                  <c:v>53.099997999999999</c:v>
                </c:pt>
                <c:pt idx="494">
                  <c:v>53.099997999999999</c:v>
                </c:pt>
                <c:pt idx="495">
                  <c:v>53.799999</c:v>
                </c:pt>
                <c:pt idx="496">
                  <c:v>54.400002000000001</c:v>
                </c:pt>
                <c:pt idx="497">
                  <c:v>55</c:v>
                </c:pt>
                <c:pt idx="498">
                  <c:v>55</c:v>
                </c:pt>
                <c:pt idx="499">
                  <c:v>56.099997999999999</c:v>
                </c:pt>
                <c:pt idx="500">
                  <c:v>56.5</c:v>
                </c:pt>
                <c:pt idx="501">
                  <c:v>57.799999</c:v>
                </c:pt>
                <c:pt idx="502">
                  <c:v>57</c:v>
                </c:pt>
                <c:pt idx="503">
                  <c:v>56.799999</c:v>
                </c:pt>
                <c:pt idx="504">
                  <c:v>57.599997999999999</c:v>
                </c:pt>
                <c:pt idx="505">
                  <c:v>58.099997999999999</c:v>
                </c:pt>
                <c:pt idx="506">
                  <c:v>58.299999</c:v>
                </c:pt>
                <c:pt idx="507">
                  <c:v>58.099997999999999</c:v>
                </c:pt>
                <c:pt idx="508">
                  <c:v>58</c:v>
                </c:pt>
                <c:pt idx="509">
                  <c:v>56.599997999999999</c:v>
                </c:pt>
                <c:pt idx="510">
                  <c:v>56.5</c:v>
                </c:pt>
                <c:pt idx="511">
                  <c:v>56.599997999999999</c:v>
                </c:pt>
                <c:pt idx="512">
                  <c:v>56.099997999999999</c:v>
                </c:pt>
                <c:pt idx="513">
                  <c:v>56.900002000000001</c:v>
                </c:pt>
                <c:pt idx="514">
                  <c:v>56.700001</c:v>
                </c:pt>
                <c:pt idx="515">
                  <c:v>57</c:v>
                </c:pt>
                <c:pt idx="516">
                  <c:v>57.299999</c:v>
                </c:pt>
                <c:pt idx="517">
                  <c:v>56.400002000000001</c:v>
                </c:pt>
                <c:pt idx="518">
                  <c:v>57.900002000000001</c:v>
                </c:pt>
                <c:pt idx="519">
                  <c:v>59.599997999999999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5-8F44-9582-764ED73B6534}"/>
            </c:ext>
          </c:extLst>
        </c:ser>
        <c:ser>
          <c:idx val="1"/>
          <c:order val="1"/>
          <c:tx>
            <c:strRef>
              <c:f>股價總表!$G$6</c:f>
              <c:strCache>
                <c:ptCount val="1"/>
                <c:pt idx="0">
                  <c:v>r2006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股價總表!$A$7:$A$526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股價總表!$G$7:$G$526</c:f>
              <c:numCache>
                <c:formatCode>0.0000%</c:formatCode>
                <c:ptCount val="520"/>
                <c:pt idx="0">
                  <c:v>2.1419848594937653E-2</c:v>
                </c:pt>
                <c:pt idx="1">
                  <c:v>-2.5487658131363267E-2</c:v>
                </c:pt>
                <c:pt idx="2">
                  <c:v>-5.4496146169944635E-3</c:v>
                </c:pt>
                <c:pt idx="3">
                  <c:v>1.0869691829283105E-2</c:v>
                </c:pt>
                <c:pt idx="4">
                  <c:v>0</c:v>
                </c:pt>
                <c:pt idx="5">
                  <c:v>-2.4625073439251747E-2</c:v>
                </c:pt>
                <c:pt idx="6">
                  <c:v>-2.6668258117573718E-2</c:v>
                </c:pt>
                <c:pt idx="7">
                  <c:v>1.2721023911490372E-2</c:v>
                </c:pt>
                <c:pt idx="8">
                  <c:v>-2.9938046163549829E-2</c:v>
                </c:pt>
                <c:pt idx="9">
                  <c:v>-1.6047034751769679E-2</c:v>
                </c:pt>
                <c:pt idx="10">
                  <c:v>-1.7804636787434058E-2</c:v>
                </c:pt>
                <c:pt idx="11">
                  <c:v>-3.6589473098971627E-2</c:v>
                </c:pt>
                <c:pt idx="12">
                  <c:v>-1.5540047144106963E-3</c:v>
                </c:pt>
                <c:pt idx="13">
                  <c:v>3.0630301058457099E-2</c:v>
                </c:pt>
                <c:pt idx="14">
                  <c:v>6.0150464271726658E-3</c:v>
                </c:pt>
                <c:pt idx="15">
                  <c:v>0</c:v>
                </c:pt>
                <c:pt idx="16">
                  <c:v>-1.5106034555761341E-2</c:v>
                </c:pt>
                <c:pt idx="17">
                  <c:v>-2.3095736334074374E-2</c:v>
                </c:pt>
                <c:pt idx="18">
                  <c:v>-2.2048156831065573E-2</c:v>
                </c:pt>
                <c:pt idx="19">
                  <c:v>1.5798124970156466E-2</c:v>
                </c:pt>
                <c:pt idx="20">
                  <c:v>3.1298987847900349E-3</c:v>
                </c:pt>
                <c:pt idx="21">
                  <c:v>-1.09977534157024E-2</c:v>
                </c:pt>
                <c:pt idx="22">
                  <c:v>1.7228314610438295E-2</c:v>
                </c:pt>
                <c:pt idx="23">
                  <c:v>3.100783347152141E-3</c:v>
                </c:pt>
                <c:pt idx="24">
                  <c:v>2.7482654815768996E-2</c:v>
                </c:pt>
                <c:pt idx="25">
                  <c:v>3.9857706475254245E-2</c:v>
                </c:pt>
                <c:pt idx="26">
                  <c:v>-1.8992550271306006E-2</c:v>
                </c:pt>
                <c:pt idx="27">
                  <c:v>3.4786082131856362E-2</c:v>
                </c:pt>
                <c:pt idx="28">
                  <c:v>2.3927959748277168E-2</c:v>
                </c:pt>
                <c:pt idx="29">
                  <c:v>-1.6830703871301866E-2</c:v>
                </c:pt>
                <c:pt idx="30">
                  <c:v>1.683070387130187E-2</c:v>
                </c:pt>
                <c:pt idx="31">
                  <c:v>2.777784630270258E-3</c:v>
                </c:pt>
                <c:pt idx="32">
                  <c:v>-2.7777846302702467E-3</c:v>
                </c:pt>
                <c:pt idx="33">
                  <c:v>3.6864272661656795E-2</c:v>
                </c:pt>
                <c:pt idx="34">
                  <c:v>2.6456598942747597E-2</c:v>
                </c:pt>
                <c:pt idx="35">
                  <c:v>-2.6144553563766534E-3</c:v>
                </c:pt>
                <c:pt idx="36">
                  <c:v>1.3004090904124653E-2</c:v>
                </c:pt>
                <c:pt idx="37">
                  <c:v>1.9194465161257449E-2</c:v>
                </c:pt>
                <c:pt idx="38">
                  <c:v>1.2666269154929144E-3</c:v>
                </c:pt>
                <c:pt idx="39">
                  <c:v>1.1328003977836421E-2</c:v>
                </c:pt>
                <c:pt idx="40">
                  <c:v>-1.7677243216601763E-2</c:v>
                </c:pt>
                <c:pt idx="41">
                  <c:v>-1.2820694706439864E-2</c:v>
                </c:pt>
                <c:pt idx="42">
                  <c:v>-1.5605009331394212E-2</c:v>
                </c:pt>
                <c:pt idx="43">
                  <c:v>-3.9396052831727375E-3</c:v>
                </c:pt>
                <c:pt idx="44">
                  <c:v>2.8536342212438604E-2</c:v>
                </c:pt>
                <c:pt idx="45">
                  <c:v>2.6499987528143275E-2</c:v>
                </c:pt>
                <c:pt idx="46">
                  <c:v>-3.7429930372403397E-3</c:v>
                </c:pt>
                <c:pt idx="47">
                  <c:v>3.6813941640787724E-2</c:v>
                </c:pt>
                <c:pt idx="48">
                  <c:v>-4.3083549176395709E-2</c:v>
                </c:pt>
                <c:pt idx="49">
                  <c:v>-3.7807296714288119E-3</c:v>
                </c:pt>
                <c:pt idx="50">
                  <c:v>9.3931766509575951E-2</c:v>
                </c:pt>
                <c:pt idx="51">
                  <c:v>6.872892052681631E-3</c:v>
                </c:pt>
                <c:pt idx="52">
                  <c:v>2.9248452766747708E-2</c:v>
                </c:pt>
                <c:pt idx="53">
                  <c:v>-1.2270054993609709E-2</c:v>
                </c:pt>
                <c:pt idx="54">
                  <c:v>1.1216620482966853E-3</c:v>
                </c:pt>
                <c:pt idx="55">
                  <c:v>5.5600135493009309E-2</c:v>
                </c:pt>
                <c:pt idx="56">
                  <c:v>6.2681009734797968E-2</c:v>
                </c:pt>
                <c:pt idx="57">
                  <c:v>-3.8583386429230489E-2</c:v>
                </c:pt>
                <c:pt idx="58">
                  <c:v>7.7650887194060186E-2</c:v>
                </c:pt>
                <c:pt idx="59">
                  <c:v>-2.5219591555829222E-2</c:v>
                </c:pt>
                <c:pt idx="60">
                  <c:v>1.1718892573358263E-2</c:v>
                </c:pt>
                <c:pt idx="61">
                  <c:v>1.541457864966041E-2</c:v>
                </c:pt>
                <c:pt idx="62">
                  <c:v>5.3966629231181756E-2</c:v>
                </c:pt>
                <c:pt idx="63">
                  <c:v>6.9958549897549238E-2</c:v>
                </c:pt>
                <c:pt idx="64">
                  <c:v>-1.5319464995430125E-2</c:v>
                </c:pt>
                <c:pt idx="65">
                  <c:v>1.0239004539865962E-2</c:v>
                </c:pt>
                <c:pt idx="66">
                  <c:v>1.0135228986822602E-2</c:v>
                </c:pt>
                <c:pt idx="67">
                  <c:v>-3.367001363894684E-3</c:v>
                </c:pt>
                <c:pt idx="68">
                  <c:v>4.4525103734062418E-2</c:v>
                </c:pt>
                <c:pt idx="69">
                  <c:v>-2.1190703091399529E-2</c:v>
                </c:pt>
                <c:pt idx="70">
                  <c:v>-3.6916965677006301E-2</c:v>
                </c:pt>
                <c:pt idx="71">
                  <c:v>1.1894797866979782E-2</c:v>
                </c:pt>
                <c:pt idx="72">
                  <c:v>-2.047854570514402E-2</c:v>
                </c:pt>
                <c:pt idx="73">
                  <c:v>-8.0761334836530335E-2</c:v>
                </c:pt>
                <c:pt idx="74">
                  <c:v>1.2999265472701292E-2</c:v>
                </c:pt>
                <c:pt idx="75">
                  <c:v>3.4454928960541809E-2</c:v>
                </c:pt>
                <c:pt idx="76">
                  <c:v>2.6386684883904693E-2</c:v>
                </c:pt>
                <c:pt idx="77">
                  <c:v>3.0771680520710533E-2</c:v>
                </c:pt>
                <c:pt idx="78">
                  <c:v>-6.7911164217539219E-2</c:v>
                </c:pt>
                <c:pt idx="79">
                  <c:v>-8.2598584564574196E-2</c:v>
                </c:pt>
                <c:pt idx="80">
                  <c:v>-4.1964127360144751E-2</c:v>
                </c:pt>
                <c:pt idx="81">
                  <c:v>-4.0609519423791804E-2</c:v>
                </c:pt>
                <c:pt idx="82">
                  <c:v>-9.4672728109382737E-2</c:v>
                </c:pt>
                <c:pt idx="83">
                  <c:v>9.4672728109382695E-2</c:v>
                </c:pt>
                <c:pt idx="84">
                  <c:v>8.8427319714092317E-2</c:v>
                </c:pt>
                <c:pt idx="85">
                  <c:v>-9.1620459071141816E-2</c:v>
                </c:pt>
                <c:pt idx="86">
                  <c:v>2.1097838567975976E-2</c:v>
                </c:pt>
                <c:pt idx="87">
                  <c:v>-2.2164564460646883E-2</c:v>
                </c:pt>
                <c:pt idx="88">
                  <c:v>-1.5053945273757903E-2</c:v>
                </c:pt>
                <c:pt idx="89">
                  <c:v>1.8250601254040811E-2</c:v>
                </c:pt>
                <c:pt idx="90">
                  <c:v>-2.3682498495132834E-2</c:v>
                </c:pt>
                <c:pt idx="91">
                  <c:v>4.3693663836349914E-2</c:v>
                </c:pt>
                <c:pt idx="92">
                  <c:v>8.3074218558820741E-3</c:v>
                </c:pt>
                <c:pt idx="93">
                  <c:v>4.1279803732001867E-3</c:v>
                </c:pt>
                <c:pt idx="94">
                  <c:v>6.6724596830483679E-2</c:v>
                </c:pt>
                <c:pt idx="95">
                  <c:v>1.1494387466473056E-2</c:v>
                </c:pt>
                <c:pt idx="96">
                  <c:v>-1.5355403165446169E-2</c:v>
                </c:pt>
                <c:pt idx="97">
                  <c:v>-4.5507293205674364E-2</c:v>
                </c:pt>
                <c:pt idx="98">
                  <c:v>4.0403085819951147E-3</c:v>
                </c:pt>
                <c:pt idx="99">
                  <c:v>-2.8631727814534273E-2</c:v>
                </c:pt>
                <c:pt idx="100">
                  <c:v>-8.333382431555271E-3</c:v>
                </c:pt>
                <c:pt idx="101">
                  <c:v>1.2474182449872367E-2</c:v>
                </c:pt>
                <c:pt idx="102">
                  <c:v>1.7409516456237041E-2</c:v>
                </c:pt>
                <c:pt idx="103">
                  <c:v>-1.5345528581981927E-2</c:v>
                </c:pt>
                <c:pt idx="104">
                  <c:v>-8.2816355364821095E-3</c:v>
                </c:pt>
                <c:pt idx="105">
                  <c:v>-3.1234232784693719E-3</c:v>
                </c:pt>
                <c:pt idx="106">
                  <c:v>-3.0706459363021191E-2</c:v>
                </c:pt>
                <c:pt idx="107">
                  <c:v>5.2368022715033109E-2</c:v>
                </c:pt>
                <c:pt idx="108">
                  <c:v>-3.4253568244072524E-2</c:v>
                </c:pt>
                <c:pt idx="109">
                  <c:v>1.2592004892060464E-2</c:v>
                </c:pt>
                <c:pt idx="110">
                  <c:v>-2.6414613914990843E-2</c:v>
                </c:pt>
                <c:pt idx="111">
                  <c:v>5.4179957348291834E-2</c:v>
                </c:pt>
                <c:pt idx="112">
                  <c:v>1.4098841913780812E-2</c:v>
                </c:pt>
                <c:pt idx="113">
                  <c:v>4.8790201178956966E-2</c:v>
                </c:pt>
                <c:pt idx="114">
                  <c:v>-3.2916849279359638E-2</c:v>
                </c:pt>
                <c:pt idx="115">
                  <c:v>2.52686145279317E-2</c:v>
                </c:pt>
                <c:pt idx="116">
                  <c:v>9.5135665288404919E-2</c:v>
                </c:pt>
                <c:pt idx="117">
                  <c:v>-2.4736181664957748E-2</c:v>
                </c:pt>
                <c:pt idx="118">
                  <c:v>-5.1387482362678046E-2</c:v>
                </c:pt>
                <c:pt idx="119">
                  <c:v>3.1513285001030247E-2</c:v>
                </c:pt>
                <c:pt idx="120">
                  <c:v>-3.339830310120049E-2</c:v>
                </c:pt>
                <c:pt idx="121">
                  <c:v>0</c:v>
                </c:pt>
                <c:pt idx="122">
                  <c:v>-6.8319195837588539E-2</c:v>
                </c:pt>
                <c:pt idx="123">
                  <c:v>-9.1325406849472671E-3</c:v>
                </c:pt>
                <c:pt idx="124">
                  <c:v>2.9133122829160429E-2</c:v>
                </c:pt>
                <c:pt idx="125">
                  <c:v>-2.0000582144213127E-2</c:v>
                </c:pt>
                <c:pt idx="126">
                  <c:v>1.0050246249460581E-2</c:v>
                </c:pt>
                <c:pt idx="127">
                  <c:v>-2.1223607680634818E-2</c:v>
                </c:pt>
                <c:pt idx="128">
                  <c:v>-1.5440306744067774E-2</c:v>
                </c:pt>
                <c:pt idx="129">
                  <c:v>-1.8848745248472524E-2</c:v>
                </c:pt>
                <c:pt idx="130">
                  <c:v>2.9168758790247717E-2</c:v>
                </c:pt>
                <c:pt idx="131">
                  <c:v>-1.6563541325007626E-2</c:v>
                </c:pt>
                <c:pt idx="132">
                  <c:v>-2.4301321387119903E-2</c:v>
                </c:pt>
                <c:pt idx="133">
                  <c:v>2.136756926473199E-3</c:v>
                </c:pt>
                <c:pt idx="134">
                  <c:v>2.007470981232419E-2</c:v>
                </c:pt>
                <c:pt idx="135">
                  <c:v>-2.5425129828269645E-2</c:v>
                </c:pt>
                <c:pt idx="136">
                  <c:v>2.228205858387516E-2</c:v>
                </c:pt>
                <c:pt idx="137">
                  <c:v>-1.6931638567929536E-2</c:v>
                </c:pt>
                <c:pt idx="138">
                  <c:v>1.0667258926708196E-3</c:v>
                </c:pt>
                <c:pt idx="139">
                  <c:v>-2.8109980861718026E-2</c:v>
                </c:pt>
                <c:pt idx="140">
                  <c:v>0</c:v>
                </c:pt>
                <c:pt idx="141">
                  <c:v>2.5975504486931499E-2</c:v>
                </c:pt>
                <c:pt idx="142">
                  <c:v>-1.7241823240526238E-2</c:v>
                </c:pt>
                <c:pt idx="143">
                  <c:v>-8.7336812464052106E-3</c:v>
                </c:pt>
                <c:pt idx="144">
                  <c:v>2.1692834953101554E-2</c:v>
                </c:pt>
                <c:pt idx="145">
                  <c:v>-1.8408695199137098E-2</c:v>
                </c:pt>
                <c:pt idx="146">
                  <c:v>-3.7866476740952427E-2</c:v>
                </c:pt>
                <c:pt idx="147">
                  <c:v>0</c:v>
                </c:pt>
                <c:pt idx="148">
                  <c:v>3.3993821588563056E-3</c:v>
                </c:pt>
                <c:pt idx="149">
                  <c:v>-3.8044895553812082E-2</c:v>
                </c:pt>
                <c:pt idx="150">
                  <c:v>-2.8607469897276864E-2</c:v>
                </c:pt>
                <c:pt idx="151">
                  <c:v>2.1531955823248169E-2</c:v>
                </c:pt>
                <c:pt idx="152">
                  <c:v>9.4229215288184707E-3</c:v>
                </c:pt>
                <c:pt idx="153">
                  <c:v>7.0093872209187665E-3</c:v>
                </c:pt>
                <c:pt idx="154">
                  <c:v>5.8037952546711258E-3</c:v>
                </c:pt>
                <c:pt idx="155">
                  <c:v>9.2166568123655014E-3</c:v>
                </c:pt>
                <c:pt idx="156">
                  <c:v>0</c:v>
                </c:pt>
                <c:pt idx="157">
                  <c:v>2.0432061366944053E-2</c:v>
                </c:pt>
                <c:pt idx="158">
                  <c:v>-2.0432061366944001E-2</c:v>
                </c:pt>
                <c:pt idx="159">
                  <c:v>-4.0965319105438956E-2</c:v>
                </c:pt>
                <c:pt idx="160">
                  <c:v>-4.79037274083015E-3</c:v>
                </c:pt>
                <c:pt idx="161">
                  <c:v>3.5949131529349593E-3</c:v>
                </c:pt>
                <c:pt idx="162">
                  <c:v>3.5820839448619515E-3</c:v>
                </c:pt>
                <c:pt idx="163">
                  <c:v>-2.9022548663212664E-2</c:v>
                </c:pt>
                <c:pt idx="164">
                  <c:v>2.5440464718350639E-2</c:v>
                </c:pt>
                <c:pt idx="165">
                  <c:v>1.0708017876560521E-2</c:v>
                </c:pt>
                <c:pt idx="166">
                  <c:v>3.4887290897651232E-2</c:v>
                </c:pt>
                <c:pt idx="167">
                  <c:v>1.1421454369622719E-3</c:v>
                </c:pt>
                <c:pt idx="168">
                  <c:v>-8.0229189004488895E-3</c:v>
                </c:pt>
                <c:pt idx="169">
                  <c:v>-2.3041526466556933E-3</c:v>
                </c:pt>
                <c:pt idx="170">
                  <c:v>-1.276860822215208E-2</c:v>
                </c:pt>
                <c:pt idx="171">
                  <c:v>-6.142808059930327E-2</c:v>
                </c:pt>
                <c:pt idx="172">
                  <c:v>4.9566485287488964E-3</c:v>
                </c:pt>
                <c:pt idx="173">
                  <c:v>1.4724202219151787E-2</c:v>
                </c:pt>
                <c:pt idx="174">
                  <c:v>-1.2187713637024679E-3</c:v>
                </c:pt>
                <c:pt idx="175">
                  <c:v>6.079040629227709E-3</c:v>
                </c:pt>
                <c:pt idx="176">
                  <c:v>-1.8349138668196655E-2</c:v>
                </c:pt>
                <c:pt idx="177">
                  <c:v>1.4706157170717271E-2</c:v>
                </c:pt>
                <c:pt idx="178">
                  <c:v>-2.2141148991568518E-2</c:v>
                </c:pt>
                <c:pt idx="179">
                  <c:v>-4.4508329322217433E-2</c:v>
                </c:pt>
                <c:pt idx="180">
                  <c:v>2.1865828399429358E-2</c:v>
                </c:pt>
                <c:pt idx="181">
                  <c:v>-5.1020440791537955E-3</c:v>
                </c:pt>
                <c:pt idx="182">
                  <c:v>0</c:v>
                </c:pt>
                <c:pt idx="183">
                  <c:v>-2.5608255190283599E-3</c:v>
                </c:pt>
                <c:pt idx="184">
                  <c:v>-2.5975516693410174E-2</c:v>
                </c:pt>
                <c:pt idx="185">
                  <c:v>-1.5915395433959079E-2</c:v>
                </c:pt>
                <c:pt idx="186">
                  <c:v>2.3779216369232799E-2</c:v>
                </c:pt>
                <c:pt idx="187">
                  <c:v>1.0389635547747991E-2</c:v>
                </c:pt>
                <c:pt idx="188">
                  <c:v>1.7926231867124016E-2</c:v>
                </c:pt>
                <c:pt idx="189">
                  <c:v>3.7998848106970897E-3</c:v>
                </c:pt>
                <c:pt idx="190">
                  <c:v>-7.6142638398360857E-3</c:v>
                </c:pt>
                <c:pt idx="191">
                  <c:v>-2.5510093433211496E-3</c:v>
                </c:pt>
                <c:pt idx="192">
                  <c:v>-1.5444333281666188E-2</c:v>
                </c:pt>
                <c:pt idx="193">
                  <c:v>1.7995342624987289E-2</c:v>
                </c:pt>
                <c:pt idx="194">
                  <c:v>3.8143790291389683E-3</c:v>
                </c:pt>
                <c:pt idx="195">
                  <c:v>2.5348602096265153E-3</c:v>
                </c:pt>
                <c:pt idx="196">
                  <c:v>1.0075653391615993E-2</c:v>
                </c:pt>
                <c:pt idx="197">
                  <c:v>1.2453483516012278E-2</c:v>
                </c:pt>
                <c:pt idx="198">
                  <c:v>-7.4534640542499968E-3</c:v>
                </c:pt>
                <c:pt idx="199">
                  <c:v>-5.000019461762306E-3</c:v>
                </c:pt>
                <c:pt idx="200">
                  <c:v>1.2453483516012278E-2</c:v>
                </c:pt>
                <c:pt idx="201">
                  <c:v>1.2368607513507609E-3</c:v>
                </c:pt>
                <c:pt idx="202">
                  <c:v>-3.7151812102075412E-3</c:v>
                </c:pt>
                <c:pt idx="203">
                  <c:v>3.1748722213463344E-2</c:v>
                </c:pt>
                <c:pt idx="204">
                  <c:v>3.5992262031845248E-3</c:v>
                </c:pt>
                <c:pt idx="205">
                  <c:v>-8.4185859320547868E-3</c:v>
                </c:pt>
                <c:pt idx="206">
                  <c:v>1.2004968112665796E-2</c:v>
                </c:pt>
                <c:pt idx="207">
                  <c:v>7.1343911961846609E-3</c:v>
                </c:pt>
                <c:pt idx="208">
                  <c:v>1.1841349219615142E-3</c:v>
                </c:pt>
                <c:pt idx="209">
                  <c:v>0</c:v>
                </c:pt>
                <c:pt idx="210">
                  <c:v>7.0755140740286675E-3</c:v>
                </c:pt>
                <c:pt idx="211">
                  <c:v>-4.7114424729647756E-3</c:v>
                </c:pt>
                <c:pt idx="212">
                  <c:v>-1.1876629889729174E-2</c:v>
                </c:pt>
                <c:pt idx="213">
                  <c:v>1.4235125834917215E-2</c:v>
                </c:pt>
                <c:pt idx="214">
                  <c:v>2.3529465277767718E-3</c:v>
                </c:pt>
                <c:pt idx="215">
                  <c:v>2.4377246742744992E-2</c:v>
                </c:pt>
                <c:pt idx="216">
                  <c:v>1.2293577954915687E-7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-8.7879239969965439E-2</c:v>
                </c:pt>
                <c:pt idx="224">
                  <c:v>1.9934232010496222E-2</c:v>
                </c:pt>
                <c:pt idx="225">
                  <c:v>3.284091648558442E-3</c:v>
                </c:pt>
                <c:pt idx="226">
                  <c:v>-4.9301496333941843E-3</c:v>
                </c:pt>
                <c:pt idx="227">
                  <c:v>1.6460579848357007E-3</c:v>
                </c:pt>
                <c:pt idx="228">
                  <c:v>1.6434350318205592E-3</c:v>
                </c:pt>
                <c:pt idx="229">
                  <c:v>-1.6556669046188514E-2</c:v>
                </c:pt>
                <c:pt idx="230">
                  <c:v>9.9668265264111263E-3</c:v>
                </c:pt>
                <c:pt idx="231">
                  <c:v>3.252319170555993E-2</c:v>
                </c:pt>
                <c:pt idx="232">
                  <c:v>6.9526062648610304E-2</c:v>
                </c:pt>
                <c:pt idx="233">
                  <c:v>2.505653616921439E-2</c:v>
                </c:pt>
                <c:pt idx="234">
                  <c:v>0</c:v>
                </c:pt>
                <c:pt idx="235">
                  <c:v>-1.6141202097061283E-2</c:v>
                </c:pt>
                <c:pt idx="236">
                  <c:v>8.836567398026355E-3</c:v>
                </c:pt>
                <c:pt idx="237">
                  <c:v>4.3892244070341101E-3</c:v>
                </c:pt>
                <c:pt idx="238">
                  <c:v>-1.0271506074043028E-2</c:v>
                </c:pt>
                <c:pt idx="239">
                  <c:v>-7.4019579669323101E-3</c:v>
                </c:pt>
                <c:pt idx="240">
                  <c:v>2.9673166512798168E-3</c:v>
                </c:pt>
                <c:pt idx="241">
                  <c:v>-5.9435837071077626E-3</c:v>
                </c:pt>
                <c:pt idx="242">
                  <c:v>-1.4913947804102601E-3</c:v>
                </c:pt>
                <c:pt idx="243">
                  <c:v>-1.2012201765225194E-2</c:v>
                </c:pt>
                <c:pt idx="244">
                  <c:v>-4.5419457682661698E-3</c:v>
                </c:pt>
                <c:pt idx="245">
                  <c:v>-7.6161828132823729E-3</c:v>
                </c:pt>
                <c:pt idx="246">
                  <c:v>4.5765907842710007E-3</c:v>
                </c:pt>
                <c:pt idx="247">
                  <c:v>-3.0487371872570676E-3</c:v>
                </c:pt>
                <c:pt idx="248">
                  <c:v>-4.5907197208700243E-3</c:v>
                </c:pt>
                <c:pt idx="249">
                  <c:v>-6.1537732658118903E-3</c:v>
                </c:pt>
                <c:pt idx="250">
                  <c:v>4.6188688380325148E-3</c:v>
                </c:pt>
                <c:pt idx="251">
                  <c:v>-9.2592946908300559E-3</c:v>
                </c:pt>
                <c:pt idx="252">
                  <c:v>3.3539684142338967E-2</c:v>
                </c:pt>
                <c:pt idx="253">
                  <c:v>1.1922689934418501E-2</c:v>
                </c:pt>
                <c:pt idx="254">
                  <c:v>7.38010729762246E-3</c:v>
                </c:pt>
                <c:pt idx="255">
                  <c:v>1.4598799421152631E-2</c:v>
                </c:pt>
                <c:pt idx="256">
                  <c:v>-2.197890671877523E-2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6.4538521137571164E-2</c:v>
                </c:pt>
                <c:pt idx="261">
                  <c:v>1.3878975355965731E-3</c:v>
                </c:pt>
                <c:pt idx="262">
                  <c:v>5.5325453089772256E-3</c:v>
                </c:pt>
                <c:pt idx="263">
                  <c:v>0</c:v>
                </c:pt>
                <c:pt idx="264">
                  <c:v>6.8728792877620504E-3</c:v>
                </c:pt>
                <c:pt idx="265">
                  <c:v>-2.3563071652405336E-2</c:v>
                </c:pt>
                <c:pt idx="266">
                  <c:v>-1.4035932128880137E-3</c:v>
                </c:pt>
                <c:pt idx="267">
                  <c:v>-2.7047826797197753E-2</c:v>
                </c:pt>
                <c:pt idx="268">
                  <c:v>1.4419468453021804E-3</c:v>
                </c:pt>
                <c:pt idx="269">
                  <c:v>1.4398562395442919E-3</c:v>
                </c:pt>
                <c:pt idx="270">
                  <c:v>8.5960129391270002E-3</c:v>
                </c:pt>
                <c:pt idx="271">
                  <c:v>-1.8718976965925324E-2</c:v>
                </c:pt>
                <c:pt idx="272">
                  <c:v>1.45241850324037E-3</c:v>
                </c:pt>
                <c:pt idx="273">
                  <c:v>-2.7963587656222616E-2</c:v>
                </c:pt>
                <c:pt idx="274">
                  <c:v>3.9507655333904171E-2</c:v>
                </c:pt>
                <c:pt idx="275">
                  <c:v>1.8479602316444989E-2</c:v>
                </c:pt>
                <c:pt idx="276">
                  <c:v>-9.9080355504438979E-3</c:v>
                </c:pt>
                <c:pt idx="277">
                  <c:v>9.9080355504439117E-3</c:v>
                </c:pt>
                <c:pt idx="278">
                  <c:v>2.7779564107075671E-2</c:v>
                </c:pt>
                <c:pt idx="279">
                  <c:v>-1.3707746989367661E-3</c:v>
                </c:pt>
                <c:pt idx="280">
                  <c:v>-5.2087847178432671E-2</c:v>
                </c:pt>
                <c:pt idx="281">
                  <c:v>2.1444711198689726E-2</c:v>
                </c:pt>
                <c:pt idx="282">
                  <c:v>2.2378640188782693E-2</c:v>
                </c:pt>
                <c:pt idx="283">
                  <c:v>6.6869823744713175E-2</c:v>
                </c:pt>
                <c:pt idx="284">
                  <c:v>3.4332640270674293E-2</c:v>
                </c:pt>
                <c:pt idx="285">
                  <c:v>-3.7570865188673195E-3</c:v>
                </c:pt>
                <c:pt idx="286">
                  <c:v>-1.2626430851098432E-2</c:v>
                </c:pt>
                <c:pt idx="287">
                  <c:v>7.5950491679072068E-3</c:v>
                </c:pt>
                <c:pt idx="288">
                  <c:v>7.537711331694617E-3</c:v>
                </c:pt>
                <c:pt idx="289">
                  <c:v>8.7227468951688262E-3</c:v>
                </c:pt>
                <c:pt idx="290">
                  <c:v>1.4778655584830783E-2</c:v>
                </c:pt>
                <c:pt idx="291">
                  <c:v>-1.3538742182336218E-2</c:v>
                </c:pt>
                <c:pt idx="292">
                  <c:v>3.7106165712576218E-3</c:v>
                </c:pt>
                <c:pt idx="293">
                  <c:v>-0.1012537746887804</c:v>
                </c:pt>
                <c:pt idx="294">
                  <c:v>-6.8540367096602091E-3</c:v>
                </c:pt>
                <c:pt idx="295">
                  <c:v>-2.7895812804286838E-2</c:v>
                </c:pt>
                <c:pt idx="296">
                  <c:v>9.8523668870314027E-3</c:v>
                </c:pt>
                <c:pt idx="297">
                  <c:v>-1.410460578365556E-2</c:v>
                </c:pt>
                <c:pt idx="298">
                  <c:v>-1.2866539002340803E-2</c:v>
                </c:pt>
                <c:pt idx="299">
                  <c:v>-2.1819047394639725E-2</c:v>
                </c:pt>
                <c:pt idx="300">
                  <c:v>-1.1834502289861082E-2</c:v>
                </c:pt>
                <c:pt idx="301">
                  <c:v>2.2075952673934793E-2</c:v>
                </c:pt>
                <c:pt idx="302">
                  <c:v>-1.6141202097061283E-2</c:v>
                </c:pt>
                <c:pt idx="303">
                  <c:v>1.9048253584069537E-2</c:v>
                </c:pt>
                <c:pt idx="304">
                  <c:v>2.0115634443682993E-2</c:v>
                </c:pt>
                <c:pt idx="305">
                  <c:v>0</c:v>
                </c:pt>
                <c:pt idx="306">
                  <c:v>0</c:v>
                </c:pt>
                <c:pt idx="307">
                  <c:v>-2.8490759809980397E-3</c:v>
                </c:pt>
                <c:pt idx="308">
                  <c:v>1.416454316992607E-2</c:v>
                </c:pt>
                <c:pt idx="309">
                  <c:v>-2.8532606849735805E-2</c:v>
                </c:pt>
                <c:pt idx="310">
                  <c:v>-5.8055462698834021E-3</c:v>
                </c:pt>
                <c:pt idx="311">
                  <c:v>-1.318691636604385E-2</c:v>
                </c:pt>
                <c:pt idx="312">
                  <c:v>-3.6039950149944287E-2</c:v>
                </c:pt>
                <c:pt idx="313">
                  <c:v>-2.1639205684520425E-2</c:v>
                </c:pt>
                <c:pt idx="314">
                  <c:v>-2.052161977183365E-2</c:v>
                </c:pt>
                <c:pt idx="315">
                  <c:v>6.3592742636077717E-3</c:v>
                </c:pt>
                <c:pt idx="316">
                  <c:v>1.583579124150646E-3</c:v>
                </c:pt>
                <c:pt idx="317">
                  <c:v>-9.5390708184258585E-3</c:v>
                </c:pt>
                <c:pt idx="318">
                  <c:v>-6.4102303348665228E-3</c:v>
                </c:pt>
                <c:pt idx="319">
                  <c:v>9.6000417282818256E-3</c:v>
                </c:pt>
                <c:pt idx="320">
                  <c:v>-1.6051709268170764E-2</c:v>
                </c:pt>
                <c:pt idx="321">
                  <c:v>-4.9761510384636859E-2</c:v>
                </c:pt>
                <c:pt idx="322">
                  <c:v>1.0152422140854009E-2</c:v>
                </c:pt>
                <c:pt idx="323">
                  <c:v>-2.0408888119109798E-2</c:v>
                </c:pt>
                <c:pt idx="324">
                  <c:v>-2.0834104084972452E-2</c:v>
                </c:pt>
                <c:pt idx="325">
                  <c:v>8.7336799687546315E-3</c:v>
                </c:pt>
                <c:pt idx="326">
                  <c:v>8.6580627431145311E-3</c:v>
                </c:pt>
                <c:pt idx="327">
                  <c:v>1.1996733323406393E-2</c:v>
                </c:pt>
                <c:pt idx="328">
                  <c:v>2.1904818352274938E-2</c:v>
                </c:pt>
                <c:pt idx="329">
                  <c:v>-3.338917987922812E-3</c:v>
                </c:pt>
                <c:pt idx="330">
                  <c:v>2.1506189210146975E-2</c:v>
                </c:pt>
                <c:pt idx="331">
                  <c:v>-1.6379692710135983E-3</c:v>
                </c:pt>
                <c:pt idx="332">
                  <c:v>-1.1541777023919616E-2</c:v>
                </c:pt>
                <c:pt idx="333">
                  <c:v>2.4571261133023554E-2</c:v>
                </c:pt>
                <c:pt idx="334">
                  <c:v>1.7642847220481643E-2</c:v>
                </c:pt>
                <c:pt idx="335">
                  <c:v>1.7336887856775226E-2</c:v>
                </c:pt>
                <c:pt idx="336">
                  <c:v>-1.563690677278678E-3</c:v>
                </c:pt>
                <c:pt idx="337">
                  <c:v>-4.7059537828580559E-3</c:v>
                </c:pt>
                <c:pt idx="338">
                  <c:v>2.1773830996101997E-2</c:v>
                </c:pt>
                <c:pt idx="339">
                  <c:v>1.5267472130788381E-2</c:v>
                </c:pt>
                <c:pt idx="340">
                  <c:v>3.8637763550894537E-2</c:v>
                </c:pt>
                <c:pt idx="341">
                  <c:v>1.0152443908579835E-2</c:v>
                </c:pt>
                <c:pt idx="342">
                  <c:v>-1.4441302148781947E-3</c:v>
                </c:pt>
                <c:pt idx="343">
                  <c:v>1.1494422778337156E-2</c:v>
                </c:pt>
                <c:pt idx="344">
                  <c:v>-1.4295641972915676E-3</c:v>
                </c:pt>
                <c:pt idx="345">
                  <c:v>-2.0231932583887832E-2</c:v>
                </c:pt>
                <c:pt idx="346">
                  <c:v>2.9154102920006639E-3</c:v>
                </c:pt>
                <c:pt idx="347">
                  <c:v>-4.7699012918974174E-2</c:v>
                </c:pt>
                <c:pt idx="348">
                  <c:v>-7.6628727455691371E-3</c:v>
                </c:pt>
                <c:pt idx="349">
                  <c:v>-7.7220460939102778E-3</c:v>
                </c:pt>
                <c:pt idx="350">
                  <c:v>-9.0824099188328997E-2</c:v>
                </c:pt>
                <c:pt idx="351">
                  <c:v>-1.0239048409609972E-2</c:v>
                </c:pt>
                <c:pt idx="352">
                  <c:v>-6.0088691258431116E-2</c:v>
                </c:pt>
                <c:pt idx="353">
                  <c:v>-2.5831731043395985E-2</c:v>
                </c:pt>
                <c:pt idx="354">
                  <c:v>0</c:v>
                </c:pt>
                <c:pt idx="355">
                  <c:v>1.2999272993824085E-2</c:v>
                </c:pt>
                <c:pt idx="356">
                  <c:v>-2.2389013343662972E-2</c:v>
                </c:pt>
                <c:pt idx="357">
                  <c:v>-1.1385284057187094E-2</c:v>
                </c:pt>
                <c:pt idx="358">
                  <c:v>-9.5878007874469692E-3</c:v>
                </c:pt>
                <c:pt idx="359">
                  <c:v>-4.0300372420002242E-2</c:v>
                </c:pt>
                <c:pt idx="360">
                  <c:v>6.9965903305165408E-3</c:v>
                </c:pt>
                <c:pt idx="361">
                  <c:v>1.9724504958709921E-2</c:v>
                </c:pt>
                <c:pt idx="362">
                  <c:v>-3.0741120803557346E-2</c:v>
                </c:pt>
                <c:pt idx="363">
                  <c:v>-1.0121543488219961E-2</c:v>
                </c:pt>
                <c:pt idx="364">
                  <c:v>1.3138076665351162E-2</c:v>
                </c:pt>
                <c:pt idx="365">
                  <c:v>1.5936572817441517E-2</c:v>
                </c:pt>
                <c:pt idx="366">
                  <c:v>-2.805789294426185E-2</c:v>
                </c:pt>
                <c:pt idx="367">
                  <c:v>5.0684344677023709E-3</c:v>
                </c:pt>
                <c:pt idx="368">
                  <c:v>8.0563779963177019E-3</c:v>
                </c:pt>
                <c:pt idx="369">
                  <c:v>-3.0552275753229465E-2</c:v>
                </c:pt>
                <c:pt idx="370">
                  <c:v>1.1311256846365055E-2</c:v>
                </c:pt>
                <c:pt idx="371">
                  <c:v>1.7233026223980822E-2</c:v>
                </c:pt>
                <c:pt idx="372">
                  <c:v>-7.0599989248958349E-3</c:v>
                </c:pt>
                <c:pt idx="373">
                  <c:v>0</c:v>
                </c:pt>
                <c:pt idx="374">
                  <c:v>2.5975465641297102E-2</c:v>
                </c:pt>
                <c:pt idx="375">
                  <c:v>5.8997024033226519E-3</c:v>
                </c:pt>
                <c:pt idx="376">
                  <c:v>-1.5810586106323687E-2</c:v>
                </c:pt>
                <c:pt idx="377">
                  <c:v>2.1675686065544243E-2</c:v>
                </c:pt>
                <c:pt idx="378">
                  <c:v>-5.8650999592205402E-3</c:v>
                </c:pt>
                <c:pt idx="379">
                  <c:v>1.3632168132417197E-2</c:v>
                </c:pt>
                <c:pt idx="380">
                  <c:v>2.2945575814693312E-2</c:v>
                </c:pt>
                <c:pt idx="381">
                  <c:v>-1.332086262575537E-2</c:v>
                </c:pt>
                <c:pt idx="382">
                  <c:v>-5.7636853381932314E-3</c:v>
                </c:pt>
                <c:pt idx="383">
                  <c:v>-5.7971949796613064E-3</c:v>
                </c:pt>
                <c:pt idx="384">
                  <c:v>1.5384995767108259E-2</c:v>
                </c:pt>
                <c:pt idx="385">
                  <c:v>-7.6629109135073733E-3</c:v>
                </c:pt>
                <c:pt idx="386">
                  <c:v>5.7526333689907989E-3</c:v>
                </c:pt>
                <c:pt idx="387">
                  <c:v>-9.606221990000309E-3</c:v>
                </c:pt>
                <c:pt idx="388">
                  <c:v>2.2901783591703979E-2</c:v>
                </c:pt>
                <c:pt idx="389">
                  <c:v>1.683860146858028E-2</c:v>
                </c:pt>
                <c:pt idx="390">
                  <c:v>1.2903331100119859E-2</c:v>
                </c:pt>
                <c:pt idx="391">
                  <c:v>-5.5096375971387035E-3</c:v>
                </c:pt>
                <c:pt idx="392">
                  <c:v>5.5096375971387069E-3</c:v>
                </c:pt>
                <c:pt idx="393">
                  <c:v>3.656329584972542E-3</c:v>
                </c:pt>
                <c:pt idx="394">
                  <c:v>-9.165967182111226E-3</c:v>
                </c:pt>
                <c:pt idx="395">
                  <c:v>9.1659671821112867E-3</c:v>
                </c:pt>
                <c:pt idx="396">
                  <c:v>-1.2856026821936045E-2</c:v>
                </c:pt>
                <c:pt idx="397">
                  <c:v>7.3665527853399295E-3</c:v>
                </c:pt>
                <c:pt idx="398">
                  <c:v>5.4894740365960659E-3</c:v>
                </c:pt>
                <c:pt idx="399">
                  <c:v>7.2727956931970929E-3</c:v>
                </c:pt>
                <c:pt idx="400">
                  <c:v>-1.6438762875308217E-2</c:v>
                </c:pt>
                <c:pt idx="401">
                  <c:v>3.6764931455149819E-3</c:v>
                </c:pt>
                <c:pt idx="402">
                  <c:v>-7.3665527853399252E-3</c:v>
                </c:pt>
                <c:pt idx="403">
                  <c:v>9.1996972369637157E-3</c:v>
                </c:pt>
                <c:pt idx="404">
                  <c:v>-7.3529192250371524E-3</c:v>
                </c:pt>
                <c:pt idx="405">
                  <c:v>-9.2679067589921064E-3</c:v>
                </c:pt>
                <c:pt idx="406">
                  <c:v>0</c:v>
                </c:pt>
                <c:pt idx="407">
                  <c:v>-7.4767077267201432E-3</c:v>
                </c:pt>
                <c:pt idx="408">
                  <c:v>7.4767077267202742E-3</c:v>
                </c:pt>
                <c:pt idx="409">
                  <c:v>1.8450707572678301E-2</c:v>
                </c:pt>
                <c:pt idx="410">
                  <c:v>-7.3395191857877412E-3</c:v>
                </c:pt>
                <c:pt idx="411">
                  <c:v>-1.2975177760360574E-2</c:v>
                </c:pt>
                <c:pt idx="412">
                  <c:v>0</c:v>
                </c:pt>
                <c:pt idx="413">
                  <c:v>7.43501580095154E-3</c:v>
                </c:pt>
                <c:pt idx="414">
                  <c:v>-2.2472874791452723E-2</c:v>
                </c:pt>
                <c:pt idx="415">
                  <c:v>3.1689529896376724E-2</c:v>
                </c:pt>
                <c:pt idx="416">
                  <c:v>-5.0810571708780561E-2</c:v>
                </c:pt>
                <c:pt idx="417">
                  <c:v>-5.8083222907273817E-3</c:v>
                </c:pt>
                <c:pt idx="418">
                  <c:v>5.8083222907273436E-3</c:v>
                </c:pt>
                <c:pt idx="419">
                  <c:v>-1.7527167111210742E-2</c:v>
                </c:pt>
                <c:pt idx="420">
                  <c:v>-3.9370325282039476E-3</c:v>
                </c:pt>
                <c:pt idx="421">
                  <c:v>-3.3085764696991135E-2</c:v>
                </c:pt>
                <c:pt idx="422">
                  <c:v>4.0692019940859548E-3</c:v>
                </c:pt>
                <c:pt idx="423">
                  <c:v>4.0527106730699446E-3</c:v>
                </c:pt>
                <c:pt idx="424">
                  <c:v>1.5052968326834176E-2</c:v>
                </c:pt>
                <c:pt idx="425">
                  <c:v>5.8043368526588902E-2</c:v>
                </c:pt>
                <c:pt idx="426">
                  <c:v>5.623238757369876E-3</c:v>
                </c:pt>
                <c:pt idx="427">
                  <c:v>9.3023926623134103E-3</c:v>
                </c:pt>
                <c:pt idx="428">
                  <c:v>1.8501023195840246E-3</c:v>
                </c:pt>
                <c:pt idx="429">
                  <c:v>3.6900596398248705E-3</c:v>
                </c:pt>
                <c:pt idx="430">
                  <c:v>0</c:v>
                </c:pt>
                <c:pt idx="431">
                  <c:v>-3.752785657326517E-2</c:v>
                </c:pt>
                <c:pt idx="432">
                  <c:v>3.8168176471598536E-3</c:v>
                </c:pt>
                <c:pt idx="433">
                  <c:v>0</c:v>
                </c:pt>
                <c:pt idx="434">
                  <c:v>3.8023049250705781E-3</c:v>
                </c:pt>
                <c:pt idx="435">
                  <c:v>3.5418371598173501E-2</c:v>
                </c:pt>
                <c:pt idx="436">
                  <c:v>1.4545783733498399E-2</c:v>
                </c:pt>
                <c:pt idx="437">
                  <c:v>-4.2402739271211479E-2</c:v>
                </c:pt>
                <c:pt idx="438">
                  <c:v>-1.5180538632690836E-2</c:v>
                </c:pt>
                <c:pt idx="439">
                  <c:v>-2.7133389101210957E-2</c:v>
                </c:pt>
                <c:pt idx="440">
                  <c:v>-3.9370325282039476E-3</c:v>
                </c:pt>
                <c:pt idx="441">
                  <c:v>-5.9347155611413792E-3</c:v>
                </c:pt>
                <c:pt idx="442">
                  <c:v>-1.2980751155260076E-2</c:v>
                </c:pt>
                <c:pt idx="443">
                  <c:v>-7.0599989248958349E-3</c:v>
                </c:pt>
                <c:pt idx="444">
                  <c:v>8.0644992705796829E-3</c:v>
                </c:pt>
                <c:pt idx="445">
                  <c:v>1.9881370949110844E-2</c:v>
                </c:pt>
                <c:pt idx="446">
                  <c:v>-1.7875292061764136E-2</c:v>
                </c:pt>
                <c:pt idx="447">
                  <c:v>-1.3111675219534574E-2</c:v>
                </c:pt>
                <c:pt idx="448">
                  <c:v>1.2109088669387622E-2</c:v>
                </c:pt>
                <c:pt idx="449">
                  <c:v>8.9866009374921941E-3</c:v>
                </c:pt>
                <c:pt idx="450">
                  <c:v>0</c:v>
                </c:pt>
                <c:pt idx="451">
                  <c:v>-3.9840890543189778E-3</c:v>
                </c:pt>
                <c:pt idx="452">
                  <c:v>5.9702465892032784E-3</c:v>
                </c:pt>
                <c:pt idx="453">
                  <c:v>2.5466586096881162E-2</c:v>
                </c:pt>
                <c:pt idx="454">
                  <c:v>1.9323291036747619E-3</c:v>
                </c:pt>
                <c:pt idx="455">
                  <c:v>-9.6993972768716456E-3</c:v>
                </c:pt>
                <c:pt idx="456">
                  <c:v>1.9474786880782945E-3</c:v>
                </c:pt>
                <c:pt idx="457">
                  <c:v>0</c:v>
                </c:pt>
                <c:pt idx="458">
                  <c:v>7.7519185887933093E-3</c:v>
                </c:pt>
                <c:pt idx="459">
                  <c:v>-3.8684962325914703E-3</c:v>
                </c:pt>
                <c:pt idx="460">
                  <c:v>9.6432766437782591E-3</c:v>
                </c:pt>
                <c:pt idx="461">
                  <c:v>-1.9211917901772197E-3</c:v>
                </c:pt>
                <c:pt idx="462">
                  <c:v>1.9211917901772674E-3</c:v>
                </c:pt>
                <c:pt idx="463">
                  <c:v>5.7417191233301414E-3</c:v>
                </c:pt>
                <c:pt idx="464">
                  <c:v>5.7088450277137416E-3</c:v>
                </c:pt>
                <c:pt idx="465">
                  <c:v>1.5066179379312355E-2</c:v>
                </c:pt>
                <c:pt idx="466">
                  <c:v>-5.6232387573698795E-3</c:v>
                </c:pt>
                <c:pt idx="467">
                  <c:v>-3.7665015924691655E-3</c:v>
                </c:pt>
                <c:pt idx="468">
                  <c:v>1.8849770309872333E-3</c:v>
                </c:pt>
                <c:pt idx="469">
                  <c:v>-1.8849770309872155E-3</c:v>
                </c:pt>
                <c:pt idx="470">
                  <c:v>-1.5209399506440829E-2</c:v>
                </c:pt>
                <c:pt idx="471">
                  <c:v>-1.9176036740764419E-3</c:v>
                </c:pt>
                <c:pt idx="472">
                  <c:v>7.6482592259735291E-3</c:v>
                </c:pt>
                <c:pt idx="473">
                  <c:v>-2.1174958225953572E-2</c:v>
                </c:pt>
                <c:pt idx="474">
                  <c:v>1.5444302674056568E-2</c:v>
                </c:pt>
                <c:pt idx="475">
                  <c:v>-1.9176036740764419E-3</c:v>
                </c:pt>
                <c:pt idx="476">
                  <c:v>-1.9211917901772197E-3</c:v>
                </c:pt>
                <c:pt idx="477">
                  <c:v>2.4692593828645189E-2</c:v>
                </c:pt>
                <c:pt idx="478">
                  <c:v>-3.4354504740382139E-2</c:v>
                </c:pt>
                <c:pt idx="479">
                  <c:v>-3.356684371940466E-2</c:v>
                </c:pt>
                <c:pt idx="480">
                  <c:v>2.3810668774040034E-2</c:v>
                </c:pt>
                <c:pt idx="481">
                  <c:v>3.2789841798322852E-2</c:v>
                </c:pt>
                <c:pt idx="482">
                  <c:v>9.442940621942569E-3</c:v>
                </c:pt>
                <c:pt idx="483">
                  <c:v>-3.7665015924691655E-3</c:v>
                </c:pt>
                <c:pt idx="484">
                  <c:v>3.7665015924691972E-3</c:v>
                </c:pt>
                <c:pt idx="485">
                  <c:v>-1.324524554701295E-2</c:v>
                </c:pt>
                <c:pt idx="486">
                  <c:v>-2.3122436914031833E-2</c:v>
                </c:pt>
                <c:pt idx="487">
                  <c:v>2.6924741839102321E-2</c:v>
                </c:pt>
                <c:pt idx="488">
                  <c:v>-1.7225344562230637E-2</c:v>
                </c:pt>
                <c:pt idx="489">
                  <c:v>0</c:v>
                </c:pt>
                <c:pt idx="490">
                  <c:v>7.692384085263018E-3</c:v>
                </c:pt>
                <c:pt idx="491">
                  <c:v>3.8241154492536394E-3</c:v>
                </c:pt>
                <c:pt idx="492">
                  <c:v>1.3270261088174263E-2</c:v>
                </c:pt>
                <c:pt idx="493">
                  <c:v>0</c:v>
                </c:pt>
                <c:pt idx="494">
                  <c:v>1.3096557997268991E-2</c:v>
                </c:pt>
                <c:pt idx="495">
                  <c:v>1.1090742046224213E-2</c:v>
                </c:pt>
                <c:pt idx="496">
                  <c:v>1.0968994605868738E-2</c:v>
                </c:pt>
                <c:pt idx="497">
                  <c:v>0</c:v>
                </c:pt>
                <c:pt idx="498">
                  <c:v>1.9802591645555246E-2</c:v>
                </c:pt>
                <c:pt idx="499">
                  <c:v>7.1048612743692136E-3</c:v>
                </c:pt>
                <c:pt idx="500">
                  <c:v>2.2748120224898201E-2</c:v>
                </c:pt>
                <c:pt idx="501">
                  <c:v>-1.3937490542743441E-2</c:v>
                </c:pt>
                <c:pt idx="502">
                  <c:v>-3.514959713078504E-3</c:v>
                </c:pt>
                <c:pt idx="503">
                  <c:v>1.3986224858150915E-2</c:v>
                </c:pt>
                <c:pt idx="504">
                  <c:v>8.643096454834371E-3</c:v>
                </c:pt>
                <c:pt idx="505">
                  <c:v>3.4364467693308596E-3</c:v>
                </c:pt>
                <c:pt idx="506">
                  <c:v>-3.4364467693308812E-3</c:v>
                </c:pt>
                <c:pt idx="507">
                  <c:v>-1.7226188880377045E-3</c:v>
                </c:pt>
                <c:pt idx="508">
                  <c:v>-2.4434060672971721E-2</c:v>
                </c:pt>
                <c:pt idx="509">
                  <c:v>-1.7683117210523221E-3</c:v>
                </c:pt>
                <c:pt idx="510">
                  <c:v>1.7683117210522427E-3</c:v>
                </c:pt>
                <c:pt idx="511">
                  <c:v>-8.8731729954214279E-3</c:v>
                </c:pt>
                <c:pt idx="512">
                  <c:v>1.4159599403643523E-2</c:v>
                </c:pt>
                <c:pt idx="513">
                  <c:v>-3.5211479112790159E-3</c:v>
                </c:pt>
                <c:pt idx="514">
                  <c:v>5.2770394641595405E-3</c:v>
                </c:pt>
                <c:pt idx="515">
                  <c:v>5.2493384341365627E-3</c:v>
                </c:pt>
                <c:pt idx="516">
                  <c:v>-1.5831412303681208E-2</c:v>
                </c:pt>
                <c:pt idx="517">
                  <c:v>2.6248225156257764E-2</c:v>
                </c:pt>
                <c:pt idx="518">
                  <c:v>2.8938121392993194E-2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5-8F44-9582-764ED73B6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390064"/>
        <c:axId val="363591792"/>
      </c:lineChart>
      <c:dateAx>
        <c:axId val="373390064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3591792"/>
        <c:crosses val="autoZero"/>
        <c:auto val="1"/>
        <c:lblOffset val="100"/>
        <c:baseTimeUnit val="days"/>
      </c:dateAx>
      <c:valAx>
        <c:axId val="36359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339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股價總表!$C$1:$C$6</c:f>
              <c:strCache>
                <c:ptCount val="6"/>
                <c:pt idx="5">
                  <c:v>r2330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股價總表!$C$7:$C$530</c:f>
              <c:numCache>
                <c:formatCode>0.0000%</c:formatCode>
                <c:ptCount val="524"/>
                <c:pt idx="0">
                  <c:v>1.1131840368844199E-2</c:v>
                </c:pt>
                <c:pt idx="1">
                  <c:v>1.2832440069884359E-2</c:v>
                </c:pt>
                <c:pt idx="2">
                  <c:v>2.8727289636910271E-2</c:v>
                </c:pt>
                <c:pt idx="3">
                  <c:v>2.6202372394024117E-2</c:v>
                </c:pt>
                <c:pt idx="4">
                  <c:v>6.8728792877620504E-3</c:v>
                </c:pt>
                <c:pt idx="5">
                  <c:v>1.1915034577871244E-2</c:v>
                </c:pt>
                <c:pt idx="6">
                  <c:v>2.341244062474326E-2</c:v>
                </c:pt>
                <c:pt idx="7">
                  <c:v>-2.1721823146835798E-2</c:v>
                </c:pt>
                <c:pt idx="8">
                  <c:v>1.5088299651201826E-2</c:v>
                </c:pt>
                <c:pt idx="9">
                  <c:v>9.9338565242906747E-3</c:v>
                </c:pt>
                <c:pt idx="10">
                  <c:v>3.2417749573422534E-2</c:v>
                </c:pt>
                <c:pt idx="11">
                  <c:v>3.1399753867979885E-2</c:v>
                </c:pt>
                <c:pt idx="12">
                  <c:v>3.9399035143827275E-2</c:v>
                </c:pt>
                <c:pt idx="13">
                  <c:v>-3.6312612940637791E-2</c:v>
                </c:pt>
                <c:pt idx="14">
                  <c:v>-2.4962294559913834E-2</c:v>
                </c:pt>
                <c:pt idx="15">
                  <c:v>-2.5601398238788337E-2</c:v>
                </c:pt>
                <c:pt idx="16">
                  <c:v>-3.2467560988699812E-3</c:v>
                </c:pt>
                <c:pt idx="17">
                  <c:v>-2.3027333271310235E-2</c:v>
                </c:pt>
                <c:pt idx="18">
                  <c:v>-1.6778917129109366E-2</c:v>
                </c:pt>
                <c:pt idx="19">
                  <c:v>3.3280941765497153E-2</c:v>
                </c:pt>
                <c:pt idx="20">
                  <c:v>3.3792434975262207E-2</c:v>
                </c:pt>
                <c:pt idx="21">
                  <c:v>-3.1695747612790672E-3</c:v>
                </c:pt>
                <c:pt idx="22">
                  <c:v>-4.7732787526576599E-3</c:v>
                </c:pt>
                <c:pt idx="23">
                  <c:v>7.9428535139367314E-3</c:v>
                </c:pt>
                <c:pt idx="24">
                  <c:v>4.7885596039005121E-2</c:v>
                </c:pt>
                <c:pt idx="25">
                  <c:v>-4.5351551653912622E-3</c:v>
                </c:pt>
                <c:pt idx="26">
                  <c:v>-1.2195273093818243E-2</c:v>
                </c:pt>
                <c:pt idx="27">
                  <c:v>-3.0721990369701403E-3</c:v>
                </c:pt>
                <c:pt idx="28">
                  <c:v>-1.394290596901275E-2</c:v>
                </c:pt>
                <c:pt idx="29">
                  <c:v>-2.5277807184268541E-2</c:v>
                </c:pt>
                <c:pt idx="30">
                  <c:v>1.5873349156290163E-2</c:v>
                </c:pt>
                <c:pt idx="31">
                  <c:v>-4.6745012823377181E-2</c:v>
                </c:pt>
                <c:pt idx="32">
                  <c:v>4.9382816405825767E-3</c:v>
                </c:pt>
                <c:pt idx="33">
                  <c:v>2.1121825029282504E-2</c:v>
                </c:pt>
                <c:pt idx="34">
                  <c:v>-3.4345158203971861E-2</c:v>
                </c:pt>
                <c:pt idx="35">
                  <c:v>0</c:v>
                </c:pt>
                <c:pt idx="36">
                  <c:v>-5.0041805845758387E-3</c:v>
                </c:pt>
                <c:pt idx="37">
                  <c:v>-5.0293484050019733E-3</c:v>
                </c:pt>
                <c:pt idx="38">
                  <c:v>3.3557078469723151E-3</c:v>
                </c:pt>
                <c:pt idx="39">
                  <c:v>1.9901154317295021E-2</c:v>
                </c:pt>
                <c:pt idx="40">
                  <c:v>8.1766604372455389E-3</c:v>
                </c:pt>
                <c:pt idx="41">
                  <c:v>-4.8979689755471421E-3</c:v>
                </c:pt>
                <c:pt idx="42">
                  <c:v>3.267976764616013E-3</c:v>
                </c:pt>
                <c:pt idx="43">
                  <c:v>-1.4790738001396497E-2</c:v>
                </c:pt>
                <c:pt idx="44">
                  <c:v>-3.3167526259939265E-3</c:v>
                </c:pt>
                <c:pt idx="45">
                  <c:v>-1.8441427902722792E-2</c:v>
                </c:pt>
                <c:pt idx="46">
                  <c:v>3.3783815916271906E-3</c:v>
                </c:pt>
                <c:pt idx="47">
                  <c:v>1.6849203649194455E-3</c:v>
                </c:pt>
                <c:pt idx="48">
                  <c:v>-3.077165866675366E-2</c:v>
                </c:pt>
                <c:pt idx="49">
                  <c:v>-1.7376198985408486E-3</c:v>
                </c:pt>
                <c:pt idx="50">
                  <c:v>2.5752496102414764E-2</c:v>
                </c:pt>
                <c:pt idx="51">
                  <c:v>1.5139061215684306E-2</c:v>
                </c:pt>
                <c:pt idx="52">
                  <c:v>-3.3444847228472486E-3</c:v>
                </c:pt>
                <c:pt idx="53">
                  <c:v>-1.6892293564505636E-2</c:v>
                </c:pt>
                <c:pt idx="54">
                  <c:v>2.52326254807245E-2</c:v>
                </c:pt>
                <c:pt idx="55">
                  <c:v>1.3201511858535981E-2</c:v>
                </c:pt>
                <c:pt idx="56">
                  <c:v>4.9059787688544056E-3</c:v>
                </c:pt>
                <c:pt idx="57">
                  <c:v>-4.9059787688545183E-3</c:v>
                </c:pt>
                <c:pt idx="58">
                  <c:v>-8.23049913651548E-3</c:v>
                </c:pt>
                <c:pt idx="59">
                  <c:v>0</c:v>
                </c:pt>
                <c:pt idx="60">
                  <c:v>1.1503824481484713E-2</c:v>
                </c:pt>
                <c:pt idx="61">
                  <c:v>1.1372990172269981E-2</c:v>
                </c:pt>
                <c:pt idx="62">
                  <c:v>-1.4646315517239189E-2</c:v>
                </c:pt>
                <c:pt idx="63">
                  <c:v>-1.1541760440171458E-2</c:v>
                </c:pt>
                <c:pt idx="64">
                  <c:v>-1.6597514183643968E-3</c:v>
                </c:pt>
                <c:pt idx="65">
                  <c:v>-1.6750810424815354E-2</c:v>
                </c:pt>
                <c:pt idx="66">
                  <c:v>-1.6906174779074388E-3</c:v>
                </c:pt>
                <c:pt idx="67">
                  <c:v>1.8441427902722931E-2</c:v>
                </c:pt>
                <c:pt idx="68">
                  <c:v>1.3201511858535981E-2</c:v>
                </c:pt>
                <c:pt idx="69">
                  <c:v>0</c:v>
                </c:pt>
                <c:pt idx="70">
                  <c:v>-1.3201511858535842E-2</c:v>
                </c:pt>
                <c:pt idx="71">
                  <c:v>-3.327790092674691E-3</c:v>
                </c:pt>
                <c:pt idx="72">
                  <c:v>-2.0202707317519466E-2</c:v>
                </c:pt>
                <c:pt idx="73">
                  <c:v>5.0890695074712281E-3</c:v>
                </c:pt>
                <c:pt idx="74">
                  <c:v>-1.0204170174241736E-2</c:v>
                </c:pt>
                <c:pt idx="75">
                  <c:v>3.4129725962399426E-3</c:v>
                </c:pt>
                <c:pt idx="76">
                  <c:v>2.0236778287352916E-2</c:v>
                </c:pt>
                <c:pt idx="77">
                  <c:v>-1.6835414463862688E-2</c:v>
                </c:pt>
                <c:pt idx="78">
                  <c:v>-3.1036973995576443E-2</c:v>
                </c:pt>
                <c:pt idx="79">
                  <c:v>-1.9452425926815294E-2</c:v>
                </c:pt>
                <c:pt idx="80">
                  <c:v>-2.3487981307213742E-2</c:v>
                </c:pt>
                <c:pt idx="81">
                  <c:v>1.8116437505302785E-2</c:v>
                </c:pt>
                <c:pt idx="82">
                  <c:v>-1.4466798417753376E-2</c:v>
                </c:pt>
                <c:pt idx="83">
                  <c:v>4.1040549870267173E-2</c:v>
                </c:pt>
                <c:pt idx="84">
                  <c:v>-8.779687652045837E-3</c:v>
                </c:pt>
                <c:pt idx="85">
                  <c:v>0</c:v>
                </c:pt>
                <c:pt idx="86">
                  <c:v>1.0526412986987603E-2</c:v>
                </c:pt>
                <c:pt idx="87">
                  <c:v>-8.764297993588242E-3</c:v>
                </c:pt>
                <c:pt idx="88">
                  <c:v>2.6065767629340941E-2</c:v>
                </c:pt>
                <c:pt idx="89">
                  <c:v>3.4246608813641747E-3</c:v>
                </c:pt>
                <c:pt idx="90">
                  <c:v>-5.1413995004186523E-3</c:v>
                </c:pt>
                <c:pt idx="91">
                  <c:v>1.3652089168327263E-2</c:v>
                </c:pt>
                <c:pt idx="92">
                  <c:v>1.1794576492836877E-2</c:v>
                </c:pt>
                <c:pt idx="93">
                  <c:v>1.6736405580296937E-3</c:v>
                </c:pt>
                <c:pt idx="94">
                  <c:v>-5.0293484050019733E-3</c:v>
                </c:pt>
                <c:pt idx="95">
                  <c:v>1.6792615197199939E-3</c:v>
                </c:pt>
                <c:pt idx="96">
                  <c:v>-1.6792615197200253E-3</c:v>
                </c:pt>
                <c:pt idx="97">
                  <c:v>-5.0547706616240603E-3</c:v>
                </c:pt>
                <c:pt idx="98">
                  <c:v>-5.0804512324189519E-3</c:v>
                </c:pt>
                <c:pt idx="99">
                  <c:v>-5.1063940745741387E-3</c:v>
                </c:pt>
                <c:pt idx="100">
                  <c:v>2.1941808538436729E-2</c:v>
                </c:pt>
                <c:pt idx="101">
                  <c:v>4.9958471933716697E-3</c:v>
                </c:pt>
                <c:pt idx="102">
                  <c:v>1.1560822401076006E-2</c:v>
                </c:pt>
                <c:pt idx="103">
                  <c:v>-6.5898096790555525E-3</c:v>
                </c:pt>
                <c:pt idx="104">
                  <c:v>1.6515280384729392E-3</c:v>
                </c:pt>
                <c:pt idx="105">
                  <c:v>-4.9627893421290139E-3</c:v>
                </c:pt>
                <c:pt idx="106">
                  <c:v>-3.3730010376693022E-2</c:v>
                </c:pt>
                <c:pt idx="107">
                  <c:v>-8.6133176781149467E-3</c:v>
                </c:pt>
                <c:pt idx="108">
                  <c:v>2.8987536873252187E-2</c:v>
                </c:pt>
                <c:pt idx="109">
                  <c:v>-8.4388686458645949E-3</c:v>
                </c:pt>
                <c:pt idx="110">
                  <c:v>1.6934805063331477E-3</c:v>
                </c:pt>
                <c:pt idx="111">
                  <c:v>-1.6934805063330315E-3</c:v>
                </c:pt>
                <c:pt idx="112">
                  <c:v>8.4388686458646035E-3</c:v>
                </c:pt>
                <c:pt idx="113">
                  <c:v>0</c:v>
                </c:pt>
                <c:pt idx="114">
                  <c:v>-3.3670065479042954E-3</c:v>
                </c:pt>
                <c:pt idx="115">
                  <c:v>-8.4674510990984941E-3</c:v>
                </c:pt>
                <c:pt idx="116">
                  <c:v>5.0890695074712281E-3</c:v>
                </c:pt>
                <c:pt idx="117">
                  <c:v>1.6906174779074521E-3</c:v>
                </c:pt>
                <c:pt idx="118">
                  <c:v>3.372684478639156E-3</c:v>
                </c:pt>
                <c:pt idx="119">
                  <c:v>-1.0152371464017962E-2</c:v>
                </c:pt>
                <c:pt idx="120">
                  <c:v>-6.8259650703998706E-3</c:v>
                </c:pt>
                <c:pt idx="121">
                  <c:v>1.52934161694984E-2</c:v>
                </c:pt>
                <c:pt idx="122">
                  <c:v>2.3334392061772839E-2</c:v>
                </c:pt>
                <c:pt idx="123">
                  <c:v>9.8361448767131897E-3</c:v>
                </c:pt>
                <c:pt idx="124">
                  <c:v>1.62999221093097E-3</c:v>
                </c:pt>
                <c:pt idx="125">
                  <c:v>-4.1568744495555775E-2</c:v>
                </c:pt>
                <c:pt idx="126">
                  <c:v>-1.1955735920148884E-2</c:v>
                </c:pt>
                <c:pt idx="127">
                  <c:v>-1.7196908795265881E-3</c:v>
                </c:pt>
                <c:pt idx="128">
                  <c:v>6.8610903799451606E-3</c:v>
                </c:pt>
                <c:pt idx="129">
                  <c:v>1.0204170174241668E-2</c:v>
                </c:pt>
                <c:pt idx="130">
                  <c:v>-1.0204170174241736E-2</c:v>
                </c:pt>
                <c:pt idx="131">
                  <c:v>-8.5837436913914419E-3</c:v>
                </c:pt>
                <c:pt idx="132">
                  <c:v>0</c:v>
                </c:pt>
                <c:pt idx="133">
                  <c:v>-1.7256259674697252E-3</c:v>
                </c:pt>
                <c:pt idx="134">
                  <c:v>6.8847087774972331E-3</c:v>
                </c:pt>
                <c:pt idx="135">
                  <c:v>-5.1590828100273357E-3</c:v>
                </c:pt>
                <c:pt idx="136">
                  <c:v>1.709443335930004E-2</c:v>
                </c:pt>
                <c:pt idx="137">
                  <c:v>6.7567824628796871E-3</c:v>
                </c:pt>
                <c:pt idx="138">
                  <c:v>3.3613477027049274E-3</c:v>
                </c:pt>
                <c:pt idx="139">
                  <c:v>0</c:v>
                </c:pt>
                <c:pt idx="140">
                  <c:v>-8.424649659251578E-3</c:v>
                </c:pt>
                <c:pt idx="141">
                  <c:v>6.7453881395316551E-3</c:v>
                </c:pt>
                <c:pt idx="142">
                  <c:v>-6.745388139531538E-3</c:v>
                </c:pt>
                <c:pt idx="143">
                  <c:v>-1.6934805063330315E-3</c:v>
                </c:pt>
                <c:pt idx="144">
                  <c:v>-6.8027473227525231E-3</c:v>
                </c:pt>
                <c:pt idx="145">
                  <c:v>-8.5690327251014033E-3</c:v>
                </c:pt>
                <c:pt idx="146">
                  <c:v>5.1502259763158611E-3</c:v>
                </c:pt>
                <c:pt idx="147">
                  <c:v>0</c:v>
                </c:pt>
                <c:pt idx="148">
                  <c:v>-1.7271586508660595E-2</c:v>
                </c:pt>
                <c:pt idx="149">
                  <c:v>-2.6479923164467265E-2</c:v>
                </c:pt>
                <c:pt idx="150">
                  <c:v>-1.260142687800382E-2</c:v>
                </c:pt>
                <c:pt idx="151">
                  <c:v>2.5046031926087516E-2</c:v>
                </c:pt>
                <c:pt idx="152">
                  <c:v>1.054491317661504E-2</c:v>
                </c:pt>
                <c:pt idx="153">
                  <c:v>2.2472855852058576E-2</c:v>
                </c:pt>
                <c:pt idx="154">
                  <c:v>1.5267472130788381E-2</c:v>
                </c:pt>
                <c:pt idx="155">
                  <c:v>8.3822787528044385E-3</c:v>
                </c:pt>
                <c:pt idx="156">
                  <c:v>9.9668599153920744E-3</c:v>
                </c:pt>
                <c:pt idx="157">
                  <c:v>1.4766470116300995E-2</c:v>
                </c:pt>
                <c:pt idx="158">
                  <c:v>-1.6299922109310643E-3</c:v>
                </c:pt>
                <c:pt idx="159">
                  <c:v>-9.836144876713129E-3</c:v>
                </c:pt>
                <c:pt idx="160">
                  <c:v>2.1190686979639054E-2</c:v>
                </c:pt>
                <c:pt idx="161">
                  <c:v>1.7586384502075988E-2</c:v>
                </c:pt>
                <c:pt idx="162">
                  <c:v>-1.2759343753759986E-2</c:v>
                </c:pt>
                <c:pt idx="163">
                  <c:v>-6.4412461028569932E-3</c:v>
                </c:pt>
                <c:pt idx="164">
                  <c:v>0</c:v>
                </c:pt>
                <c:pt idx="165">
                  <c:v>4.8348200545833111E-3</c:v>
                </c:pt>
                <c:pt idx="166">
                  <c:v>-1.1317824932661572E-2</c:v>
                </c:pt>
                <c:pt idx="167">
                  <c:v>-3.2573318703065105E-3</c:v>
                </c:pt>
                <c:pt idx="168">
                  <c:v>-9.836144876713129E-3</c:v>
                </c:pt>
                <c:pt idx="169">
                  <c:v>-1.1599135843351918E-2</c:v>
                </c:pt>
                <c:pt idx="170">
                  <c:v>0</c:v>
                </c:pt>
                <c:pt idx="171">
                  <c:v>-2.3609865639133736E-2</c:v>
                </c:pt>
                <c:pt idx="172">
                  <c:v>3.4071583216143558E-3</c:v>
                </c:pt>
                <c:pt idx="173">
                  <c:v>1.6863806052004725E-2</c:v>
                </c:pt>
                <c:pt idx="174">
                  <c:v>6.6666913581892974E-3</c:v>
                </c:pt>
                <c:pt idx="175">
                  <c:v>-1.3378125946176087E-2</c:v>
                </c:pt>
                <c:pt idx="176">
                  <c:v>-2.3851215822179909E-2</c:v>
                </c:pt>
                <c:pt idx="177">
                  <c:v>0</c:v>
                </c:pt>
                <c:pt idx="178">
                  <c:v>-1.0398707220898622E-2</c:v>
                </c:pt>
                <c:pt idx="179">
                  <c:v>-3.4904049397684908E-3</c:v>
                </c:pt>
                <c:pt idx="180">
                  <c:v>0</c:v>
                </c:pt>
                <c:pt idx="181">
                  <c:v>-1.7497817237877064E-3</c:v>
                </c:pt>
                <c:pt idx="182">
                  <c:v>1.5638893884454729E-2</c:v>
                </c:pt>
                <c:pt idx="183">
                  <c:v>-8.6580627431145415E-3</c:v>
                </c:pt>
                <c:pt idx="184">
                  <c:v>0</c:v>
                </c:pt>
                <c:pt idx="185">
                  <c:v>-6.980831141340205E-3</c:v>
                </c:pt>
                <c:pt idx="186">
                  <c:v>3.496507058729306E-3</c:v>
                </c:pt>
                <c:pt idx="187">
                  <c:v>4.6043938501406798E-2</c:v>
                </c:pt>
                <c:pt idx="188">
                  <c:v>-1.6807118316381289E-2</c:v>
                </c:pt>
                <c:pt idx="189">
                  <c:v>1.6807118316381191E-2</c:v>
                </c:pt>
                <c:pt idx="190">
                  <c:v>-3.3389012655145986E-3</c:v>
                </c:pt>
                <c:pt idx="191">
                  <c:v>-3.3500868852819744E-3</c:v>
                </c:pt>
                <c:pt idx="192">
                  <c:v>6.6889881507967101E-3</c:v>
                </c:pt>
                <c:pt idx="193">
                  <c:v>-1.1735256218420965E-2</c:v>
                </c:pt>
                <c:pt idx="194">
                  <c:v>1.0067199117723941E-2</c:v>
                </c:pt>
                <c:pt idx="195">
                  <c:v>0</c:v>
                </c:pt>
                <c:pt idx="196">
                  <c:v>-6.700192569819562E-3</c:v>
                </c:pt>
                <c:pt idx="197">
                  <c:v>-8.4388686458645949E-3</c:v>
                </c:pt>
                <c:pt idx="198">
                  <c:v>0</c:v>
                </c:pt>
                <c:pt idx="199">
                  <c:v>3.3840979842404942E-3</c:v>
                </c:pt>
                <c:pt idx="200">
                  <c:v>0</c:v>
                </c:pt>
                <c:pt idx="201">
                  <c:v>-8.4818150559092306E-3</c:v>
                </c:pt>
                <c:pt idx="202">
                  <c:v>2.1904835388049829E-2</c:v>
                </c:pt>
                <c:pt idx="203">
                  <c:v>3.3277900926747457E-3</c:v>
                </c:pt>
                <c:pt idx="204">
                  <c:v>1.4839513862774217E-2</c:v>
                </c:pt>
                <c:pt idx="205">
                  <c:v>1.635323340730838E-3</c:v>
                </c:pt>
                <c:pt idx="206">
                  <c:v>-9.8522964430115944E-3</c:v>
                </c:pt>
                <c:pt idx="207">
                  <c:v>-3.3057881344995439E-3</c:v>
                </c:pt>
                <c:pt idx="208">
                  <c:v>6.6006840313520927E-3</c:v>
                </c:pt>
                <c:pt idx="209">
                  <c:v>3.2840752011900187E-3</c:v>
                </c:pt>
                <c:pt idx="210">
                  <c:v>0</c:v>
                </c:pt>
                <c:pt idx="211">
                  <c:v>4.9059787688544056E-3</c:v>
                </c:pt>
                <c:pt idx="212">
                  <c:v>8.1235215214793474E-3</c:v>
                </c:pt>
                <c:pt idx="213">
                  <c:v>-4.8661896511728994E-3</c:v>
                </c:pt>
                <c:pt idx="214">
                  <c:v>-4.8899852941917919E-3</c:v>
                </c:pt>
                <c:pt idx="215">
                  <c:v>-1.4815085785140587E-2</c:v>
                </c:pt>
                <c:pt idx="216">
                  <c:v>0</c:v>
                </c:pt>
                <c:pt idx="217">
                  <c:v>-1.1676529661835629E-2</c:v>
                </c:pt>
                <c:pt idx="218">
                  <c:v>-5.0462680676242721E-3</c:v>
                </c:pt>
                <c:pt idx="219">
                  <c:v>5.0462680676242192E-3</c:v>
                </c:pt>
                <c:pt idx="220">
                  <c:v>6.6889881507967101E-3</c:v>
                </c:pt>
                <c:pt idx="221">
                  <c:v>2.4692612590371414E-2</c:v>
                </c:pt>
                <c:pt idx="222">
                  <c:v>-1.1447385840350835E-2</c:v>
                </c:pt>
                <c:pt idx="223">
                  <c:v>-1.324522675002068E-2</c:v>
                </c:pt>
                <c:pt idx="224">
                  <c:v>1.159913584335194E-2</c:v>
                </c:pt>
                <c:pt idx="225">
                  <c:v>-8.2713457506771934E-3</c:v>
                </c:pt>
                <c:pt idx="226">
                  <c:v>9.9174366573459242E-3</c:v>
                </c:pt>
                <c:pt idx="227">
                  <c:v>-4.9464239353255741E-3</c:v>
                </c:pt>
                <c:pt idx="228">
                  <c:v>-6.633523495633906E-3</c:v>
                </c:pt>
                <c:pt idx="229">
                  <c:v>-3.3333364197582274E-3</c:v>
                </c:pt>
                <c:pt idx="230">
                  <c:v>1.6680571006970134E-3</c:v>
                </c:pt>
                <c:pt idx="231">
                  <c:v>8.2988028146950641E-3</c:v>
                </c:pt>
                <c:pt idx="232">
                  <c:v>3.3003330286566998E-3</c:v>
                </c:pt>
                <c:pt idx="233">
                  <c:v>-1.4938037108866493E-2</c:v>
                </c:pt>
                <c:pt idx="234">
                  <c:v>-1.6736405580296484E-3</c:v>
                </c:pt>
                <c:pt idx="235">
                  <c:v>5.0125418235441935E-3</c:v>
                </c:pt>
                <c:pt idx="236">
                  <c:v>9.950330853168092E-3</c:v>
                </c:pt>
                <c:pt idx="237">
                  <c:v>-3.3057881344995439E-3</c:v>
                </c:pt>
                <c:pt idx="238">
                  <c:v>3.3057881344994103E-3</c:v>
                </c:pt>
                <c:pt idx="239">
                  <c:v>1.4742281737203431E-2</c:v>
                </c:pt>
                <c:pt idx="240">
                  <c:v>1.6246957270019829E-3</c:v>
                </c:pt>
                <c:pt idx="241">
                  <c:v>-1.624695727001922E-3</c:v>
                </c:pt>
                <c:pt idx="242">
                  <c:v>2.5683594734695381E-2</c:v>
                </c:pt>
                <c:pt idx="243">
                  <c:v>3.885492640287587E-2</c:v>
                </c:pt>
                <c:pt idx="244">
                  <c:v>-9.1884260544062551E-3</c:v>
                </c:pt>
                <c:pt idx="245">
                  <c:v>-9.2736367853292149E-3</c:v>
                </c:pt>
                <c:pt idx="246">
                  <c:v>-1.5649771667127665E-2</c:v>
                </c:pt>
                <c:pt idx="247">
                  <c:v>1.4095769800393376E-2</c:v>
                </c:pt>
                <c:pt idx="248">
                  <c:v>1.2364917970949935E-2</c:v>
                </c:pt>
                <c:pt idx="249">
                  <c:v>1.3730192811902037E-2</c:v>
                </c:pt>
                <c:pt idx="250">
                  <c:v>1.5140048312150113E-3</c:v>
                </c:pt>
                <c:pt idx="251">
                  <c:v>1.6504500671463199E-2</c:v>
                </c:pt>
                <c:pt idx="252">
                  <c:v>1.6236519047640573E-2</c:v>
                </c:pt>
                <c:pt idx="253">
                  <c:v>-3.1229303633781881E-2</c:v>
                </c:pt>
                <c:pt idx="254">
                  <c:v>-1.2158204479809519E-2</c:v>
                </c:pt>
                <c:pt idx="255">
                  <c:v>-4.5977092486294314E-3</c:v>
                </c:pt>
                <c:pt idx="256">
                  <c:v>-1.5480185287899172E-2</c:v>
                </c:pt>
                <c:pt idx="257">
                  <c:v>1.854767235576105E-2</c:v>
                </c:pt>
                <c:pt idx="258">
                  <c:v>-1.8547672355761002E-2</c:v>
                </c:pt>
                <c:pt idx="259">
                  <c:v>-7.830893580547945E-3</c:v>
                </c:pt>
                <c:pt idx="260">
                  <c:v>-1.573564447430552E-3</c:v>
                </c:pt>
                <c:pt idx="261">
                  <c:v>-1.108483242449293E-2</c:v>
                </c:pt>
                <c:pt idx="262">
                  <c:v>7.9302556759775645E-3</c:v>
                </c:pt>
                <c:pt idx="263">
                  <c:v>2.4962294559913775E-2</c:v>
                </c:pt>
                <c:pt idx="264">
                  <c:v>1.5396461855928362E-3</c:v>
                </c:pt>
                <c:pt idx="265">
                  <c:v>-2.0202707317519466E-2</c:v>
                </c:pt>
                <c:pt idx="266">
                  <c:v>-6.2992334279872008E-3</c:v>
                </c:pt>
                <c:pt idx="267">
                  <c:v>2.032908163842569E-2</c:v>
                </c:pt>
                <c:pt idx="268">
                  <c:v>-1.5491869868293781E-3</c:v>
                </c:pt>
                <c:pt idx="269">
                  <c:v>-1.2480661223609144E-2</c:v>
                </c:pt>
                <c:pt idx="270">
                  <c:v>-7.8802614253059757E-3</c:v>
                </c:pt>
                <c:pt idx="271">
                  <c:v>-7.9428535139367696E-3</c:v>
                </c:pt>
                <c:pt idx="272">
                  <c:v>-3.1948908965191767E-3</c:v>
                </c:pt>
                <c:pt idx="273">
                  <c:v>-3.417745180158651E-2</c:v>
                </c:pt>
                <c:pt idx="274">
                  <c:v>0</c:v>
                </c:pt>
                <c:pt idx="275">
                  <c:v>0</c:v>
                </c:pt>
                <c:pt idx="276">
                  <c:v>-4.9792633996073379E-3</c:v>
                </c:pt>
                <c:pt idx="277">
                  <c:v>1.6625107736134572E-3</c:v>
                </c:pt>
                <c:pt idx="278">
                  <c:v>-1.1696039763191298E-2</c:v>
                </c:pt>
                <c:pt idx="279">
                  <c:v>-3.2453744849738515E-2</c:v>
                </c:pt>
                <c:pt idx="280">
                  <c:v>-2.2828032556200833E-2</c:v>
                </c:pt>
                <c:pt idx="281">
                  <c:v>8.8417905814610117E-3</c:v>
                </c:pt>
                <c:pt idx="282">
                  <c:v>3.2903401106945E-2</c:v>
                </c:pt>
                <c:pt idx="283">
                  <c:v>-2.0654779030746025E-2</c:v>
                </c:pt>
                <c:pt idx="284">
                  <c:v>-5.2310494175525557E-3</c:v>
                </c:pt>
                <c:pt idx="285">
                  <c:v>-2.4780028998486966E-2</c:v>
                </c:pt>
                <c:pt idx="286">
                  <c:v>0</c:v>
                </c:pt>
                <c:pt idx="287">
                  <c:v>4.2111485350126848E-2</c:v>
                </c:pt>
                <c:pt idx="288">
                  <c:v>-1.7196908795265881E-3</c:v>
                </c:pt>
                <c:pt idx="289">
                  <c:v>8.5690327251013668E-3</c:v>
                </c:pt>
                <c:pt idx="290">
                  <c:v>-5.1326032265202022E-3</c:v>
                </c:pt>
                <c:pt idx="291">
                  <c:v>1.1935350549272854E-2</c:v>
                </c:pt>
                <c:pt idx="292">
                  <c:v>1.6934805063331477E-3</c:v>
                </c:pt>
                <c:pt idx="293">
                  <c:v>1.1774736544533537E-2</c:v>
                </c:pt>
                <c:pt idx="294">
                  <c:v>-2.3689771122404665E-2</c:v>
                </c:pt>
                <c:pt idx="295">
                  <c:v>8.5252008233596271E-3</c:v>
                </c:pt>
                <c:pt idx="296">
                  <c:v>1.8503471564559726E-2</c:v>
                </c:pt>
                <c:pt idx="297">
                  <c:v>-5.0125418235442863E-3</c:v>
                </c:pt>
                <c:pt idx="298">
                  <c:v>-1.3490929741015402E-2</c:v>
                </c:pt>
                <c:pt idx="299">
                  <c:v>-1.8852314979209188E-2</c:v>
                </c:pt>
                <c:pt idx="300">
                  <c:v>-2.0979790469194522E-2</c:v>
                </c:pt>
                <c:pt idx="301">
                  <c:v>1.7652255245691492E-3</c:v>
                </c:pt>
                <c:pt idx="302">
                  <c:v>-1.6000341346441189E-2</c:v>
                </c:pt>
                <c:pt idx="303">
                  <c:v>-1.7937224540268775E-3</c:v>
                </c:pt>
                <c:pt idx="304">
                  <c:v>2.8320476787455515E-2</c:v>
                </c:pt>
                <c:pt idx="305">
                  <c:v>0</c:v>
                </c:pt>
                <c:pt idx="306">
                  <c:v>-1.9383866821048531E-2</c:v>
                </c:pt>
                <c:pt idx="307">
                  <c:v>-1.7809443709948087E-3</c:v>
                </c:pt>
                <c:pt idx="308">
                  <c:v>7.1048256237445824E-3</c:v>
                </c:pt>
                <c:pt idx="309">
                  <c:v>8.8106296821549059E-3</c:v>
                </c:pt>
                <c:pt idx="310">
                  <c:v>-8.8106296821549197E-3</c:v>
                </c:pt>
                <c:pt idx="311">
                  <c:v>-1.2466768765130047E-2</c:v>
                </c:pt>
                <c:pt idx="312">
                  <c:v>-1.9910159959329751E-2</c:v>
                </c:pt>
                <c:pt idx="313">
                  <c:v>-1.829826677076116E-3</c:v>
                </c:pt>
                <c:pt idx="314">
                  <c:v>-3.7317763007195165E-2</c:v>
                </c:pt>
                <c:pt idx="315">
                  <c:v>9.4608085042288889E-3</c:v>
                </c:pt>
                <c:pt idx="316">
                  <c:v>1.30965389198455E-2</c:v>
                </c:pt>
                <c:pt idx="317">
                  <c:v>-1.3096538919845569E-2</c:v>
                </c:pt>
                <c:pt idx="318">
                  <c:v>5.6338177182560642E-3</c:v>
                </c:pt>
                <c:pt idx="319">
                  <c:v>1.4870162479451407E-2</c:v>
                </c:pt>
                <c:pt idx="320">
                  <c:v>-2.616971773338472E-2</c:v>
                </c:pt>
                <c:pt idx="321">
                  <c:v>-1.5267472130788421E-2</c:v>
                </c:pt>
                <c:pt idx="322">
                  <c:v>-3.8535693159899662E-3</c:v>
                </c:pt>
                <c:pt idx="323">
                  <c:v>5.7747994938839578E-3</c:v>
                </c:pt>
                <c:pt idx="324">
                  <c:v>-3.1191612478007055E-2</c:v>
                </c:pt>
                <c:pt idx="325">
                  <c:v>1.1811160928344619E-2</c:v>
                </c:pt>
                <c:pt idx="326">
                  <c:v>1.745922137176855E-2</c:v>
                </c:pt>
                <c:pt idx="327">
                  <c:v>1.9048194970694411E-2</c:v>
                </c:pt>
                <c:pt idx="328">
                  <c:v>1.4981553615616894E-2</c:v>
                </c:pt>
                <c:pt idx="329">
                  <c:v>-3.0190972279145682E-2</c:v>
                </c:pt>
                <c:pt idx="330">
                  <c:v>1.5209418663528708E-2</c:v>
                </c:pt>
                <c:pt idx="331">
                  <c:v>-3.7807228399060443E-3</c:v>
                </c:pt>
                <c:pt idx="332">
                  <c:v>-1.5267472130788421E-2</c:v>
                </c:pt>
                <c:pt idx="333">
                  <c:v>7.6628727455690972E-3</c:v>
                </c:pt>
                <c:pt idx="334">
                  <c:v>-1.9268418865877032E-2</c:v>
                </c:pt>
                <c:pt idx="335">
                  <c:v>3.0653741091002305E-2</c:v>
                </c:pt>
                <c:pt idx="336">
                  <c:v>3.1571795875813789E-2</c:v>
                </c:pt>
                <c:pt idx="337">
                  <c:v>2.3487981307213759E-2</c:v>
                </c:pt>
                <c:pt idx="338">
                  <c:v>-1.9838342219664327E-2</c:v>
                </c:pt>
                <c:pt idx="339">
                  <c:v>-1.6529301951210582E-2</c:v>
                </c:pt>
                <c:pt idx="340">
                  <c:v>0</c:v>
                </c:pt>
                <c:pt idx="341">
                  <c:v>-9.3023926623135612E-3</c:v>
                </c:pt>
                <c:pt idx="342">
                  <c:v>1.6682499959936061E-2</c:v>
                </c:pt>
                <c:pt idx="343">
                  <c:v>-5.5299680094610861E-3</c:v>
                </c:pt>
                <c:pt idx="344">
                  <c:v>-2.0542272300314038E-2</c:v>
                </c:pt>
                <c:pt idx="345">
                  <c:v>-2.677024106460478E-2</c:v>
                </c:pt>
                <c:pt idx="346">
                  <c:v>-5.8309203107932096E-3</c:v>
                </c:pt>
                <c:pt idx="347">
                  <c:v>-7.8278286202467916E-3</c:v>
                </c:pt>
                <c:pt idx="348">
                  <c:v>-1.9665689720408269E-3</c:v>
                </c:pt>
                <c:pt idx="349">
                  <c:v>-1.3875346493617068E-2</c:v>
                </c:pt>
                <c:pt idx="350">
                  <c:v>-6.0060240602119218E-3</c:v>
                </c:pt>
                <c:pt idx="351">
                  <c:v>1.3958352250706855E-2</c:v>
                </c:pt>
                <c:pt idx="352">
                  <c:v>-2.1011278212593038E-2</c:v>
                </c:pt>
                <c:pt idx="353">
                  <c:v>-1.8367863331387208E-2</c:v>
                </c:pt>
                <c:pt idx="354">
                  <c:v>2.0576138946801622E-3</c:v>
                </c:pt>
                <c:pt idx="355">
                  <c:v>2.4366687775833305E-2</c:v>
                </c:pt>
                <c:pt idx="356">
                  <c:v>-2.0080328032455234E-3</c:v>
                </c:pt>
                <c:pt idx="357">
                  <c:v>-1.3151428804126895E-2</c:v>
                </c:pt>
                <c:pt idx="358">
                  <c:v>-3.1026273563100618E-2</c:v>
                </c:pt>
                <c:pt idx="359">
                  <c:v>-4.8422584676228765E-2</c:v>
                </c:pt>
                <c:pt idx="360">
                  <c:v>-3.0220542642884408E-2</c:v>
                </c:pt>
                <c:pt idx="361">
                  <c:v>1.3544225107757253E-2</c:v>
                </c:pt>
                <c:pt idx="362">
                  <c:v>-2.3824155727506593E-2</c:v>
                </c:pt>
                <c:pt idx="363">
                  <c:v>4.9282088423018428E-2</c:v>
                </c:pt>
                <c:pt idx="364">
                  <c:v>2.0552372953321199E-2</c:v>
                </c:pt>
                <c:pt idx="365">
                  <c:v>-1.076436658715843E-2</c:v>
                </c:pt>
                <c:pt idx="366">
                  <c:v>-2.7429037170063942E-2</c:v>
                </c:pt>
                <c:pt idx="367">
                  <c:v>4.5660105113759411E-2</c:v>
                </c:pt>
                <c:pt idx="368">
                  <c:v>9.5188450092068399E-3</c:v>
                </c:pt>
                <c:pt idx="369">
                  <c:v>3.6179656577502259E-2</c:v>
                </c:pt>
                <c:pt idx="370">
                  <c:v>6.072893157899082E-3</c:v>
                </c:pt>
                <c:pt idx="371">
                  <c:v>-9.1232259755220629E-3</c:v>
                </c:pt>
                <c:pt idx="372">
                  <c:v>8.113634774169631E-3</c:v>
                </c:pt>
                <c:pt idx="373">
                  <c:v>1.2048338516174574E-2</c:v>
                </c:pt>
                <c:pt idx="374">
                  <c:v>3.9840690148745129E-3</c:v>
                </c:pt>
                <c:pt idx="375">
                  <c:v>-6.9825720111310313E-3</c:v>
                </c:pt>
                <c:pt idx="376">
                  <c:v>-9.0498355199179273E-3</c:v>
                </c:pt>
                <c:pt idx="377">
                  <c:v>1.4042357123038984E-2</c:v>
                </c:pt>
                <c:pt idx="378">
                  <c:v>-1.9940186068643953E-3</c:v>
                </c:pt>
                <c:pt idx="379">
                  <c:v>1.5841915465657923E-2</c:v>
                </c:pt>
                <c:pt idx="380">
                  <c:v>-9.8717484791541171E-3</c:v>
                </c:pt>
                <c:pt idx="381">
                  <c:v>-2.409755157906053E-2</c:v>
                </c:pt>
                <c:pt idx="382">
                  <c:v>1.8127384592556701E-2</c:v>
                </c:pt>
                <c:pt idx="383">
                  <c:v>-1.9980026626731087E-3</c:v>
                </c:pt>
                <c:pt idx="384">
                  <c:v>3.1498667059371016E-2</c:v>
                </c:pt>
                <c:pt idx="385">
                  <c:v>-7.7821404420549628E-3</c:v>
                </c:pt>
                <c:pt idx="386">
                  <c:v>-3.9138993211363287E-3</c:v>
                </c:pt>
                <c:pt idx="387">
                  <c:v>-1.9802627296179754E-2</c:v>
                </c:pt>
                <c:pt idx="388">
                  <c:v>2.7615167032973391E-2</c:v>
                </c:pt>
                <c:pt idx="389">
                  <c:v>5.8196090532640025E-3</c:v>
                </c:pt>
                <c:pt idx="390">
                  <c:v>1.1538589556493806E-2</c:v>
                </c:pt>
                <c:pt idx="391">
                  <c:v>3.8167985267008112E-3</c:v>
                </c:pt>
                <c:pt idx="392">
                  <c:v>3.8022859497384787E-3</c:v>
                </c:pt>
                <c:pt idx="393">
                  <c:v>-1.3371736965889308E-2</c:v>
                </c:pt>
                <c:pt idx="394">
                  <c:v>-1.9249284095843938E-3</c:v>
                </c:pt>
                <c:pt idx="395">
                  <c:v>-1.3579258126380866E-2</c:v>
                </c:pt>
                <c:pt idx="396">
                  <c:v>-1.5748356968139168E-2</c:v>
                </c:pt>
                <c:pt idx="397">
                  <c:v>-1.9860979716294028E-3</c:v>
                </c:pt>
                <c:pt idx="398">
                  <c:v>9.8912774787427004E-3</c:v>
                </c:pt>
                <c:pt idx="399">
                  <c:v>7.8431774610258787E-3</c:v>
                </c:pt>
                <c:pt idx="400">
                  <c:v>-2.6721035637614764E-2</c:v>
                </c:pt>
                <c:pt idx="401">
                  <c:v>-5.0276626769655006E-3</c:v>
                </c:pt>
                <c:pt idx="402">
                  <c:v>1.798250255043227E-2</c:v>
                </c:pt>
                <c:pt idx="403">
                  <c:v>-2.9133150269942079E-2</c:v>
                </c:pt>
                <c:pt idx="404">
                  <c:v>-1.1276388067934609E-2</c:v>
                </c:pt>
                <c:pt idx="405">
                  <c:v>2.0597329630105622E-3</c:v>
                </c:pt>
                <c:pt idx="406">
                  <c:v>6.1538655743782859E-3</c:v>
                </c:pt>
                <c:pt idx="407">
                  <c:v>-3.4324742541074607E-2</c:v>
                </c:pt>
                <c:pt idx="408">
                  <c:v>5.2770571008438193E-3</c:v>
                </c:pt>
                <c:pt idx="409">
                  <c:v>2.3922097591418532E-2</c:v>
                </c:pt>
                <c:pt idx="410">
                  <c:v>1.327227241663043E-2</c:v>
                </c:pt>
                <c:pt idx="411">
                  <c:v>-2.6723070140753508E-2</c:v>
                </c:pt>
                <c:pt idx="412">
                  <c:v>-7.3183808076798399E-3</c:v>
                </c:pt>
                <c:pt idx="413">
                  <c:v>-9.4887375087014583E-3</c:v>
                </c:pt>
                <c:pt idx="414">
                  <c:v>-1.0649727916658039E-2</c:v>
                </c:pt>
                <c:pt idx="415">
                  <c:v>2.0138465425359423E-2</c:v>
                </c:pt>
                <c:pt idx="416">
                  <c:v>-1.1609629077839008E-2</c:v>
                </c:pt>
                <c:pt idx="417">
                  <c:v>-1.3896535762524538E-2</c:v>
                </c:pt>
                <c:pt idx="418">
                  <c:v>-2.0664139302942794E-2</c:v>
                </c:pt>
                <c:pt idx="419">
                  <c:v>-1.8858018634396723E-2</c:v>
                </c:pt>
                <c:pt idx="420">
                  <c:v>3.353832098431458E-3</c:v>
                </c:pt>
                <c:pt idx="421">
                  <c:v>-2.2574322038539065E-2</c:v>
                </c:pt>
                <c:pt idx="422">
                  <c:v>-6.8728792877620643E-3</c:v>
                </c:pt>
                <c:pt idx="423">
                  <c:v>-3.0340717052672272E-2</c:v>
                </c:pt>
                <c:pt idx="424">
                  <c:v>-1.1919092237210311E-2</c:v>
                </c:pt>
                <c:pt idx="425">
                  <c:v>2.8370697129215566E-2</c:v>
                </c:pt>
                <c:pt idx="426">
                  <c:v>3.6617363238223309E-2</c:v>
                </c:pt>
                <c:pt idx="427">
                  <c:v>1.3393057336438035E-2</c:v>
                </c:pt>
                <c:pt idx="428">
                  <c:v>-2.9248429126232201E-2</c:v>
                </c:pt>
                <c:pt idx="429">
                  <c:v>-8.701137698962981E-2</c:v>
                </c:pt>
                <c:pt idx="430">
                  <c:v>-1.0012599292429814E-2</c:v>
                </c:pt>
                <c:pt idx="431">
                  <c:v>-6.309169193264721E-3</c:v>
                </c:pt>
                <c:pt idx="432">
                  <c:v>4.2137584448404528E-2</c:v>
                </c:pt>
                <c:pt idx="433">
                  <c:v>-3.7087068662335958E-2</c:v>
                </c:pt>
                <c:pt idx="434">
                  <c:v>2.4876904755404477E-2</c:v>
                </c:pt>
                <c:pt idx="435">
                  <c:v>-2.8662398234886408E-2</c:v>
                </c:pt>
                <c:pt idx="436">
                  <c:v>5.0441468866780029E-3</c:v>
                </c:pt>
                <c:pt idx="437">
                  <c:v>-2.0331068783583633E-2</c:v>
                </c:pt>
                <c:pt idx="438">
                  <c:v>-6.4391722810212011E-3</c:v>
                </c:pt>
                <c:pt idx="439">
                  <c:v>-4.2222630422346703E-2</c:v>
                </c:pt>
                <c:pt idx="440">
                  <c:v>1.3387080782459279E-2</c:v>
                </c:pt>
                <c:pt idx="441">
                  <c:v>2.4952049613489749E-2</c:v>
                </c:pt>
                <c:pt idx="442">
                  <c:v>-1.5686596167699508E-2</c:v>
                </c:pt>
                <c:pt idx="443">
                  <c:v>2.7292142288007554E-2</c:v>
                </c:pt>
                <c:pt idx="444">
                  <c:v>3.8387763071656669E-3</c:v>
                </c:pt>
                <c:pt idx="445">
                  <c:v>8.9002494702640784E-3</c:v>
                </c:pt>
                <c:pt idx="446">
                  <c:v>-2.824321231339505E-2</c:v>
                </c:pt>
                <c:pt idx="447">
                  <c:v>-5.2219439811517126E-3</c:v>
                </c:pt>
                <c:pt idx="448">
                  <c:v>2.0726130517116952E-2</c:v>
                </c:pt>
                <c:pt idx="449">
                  <c:v>2.2814677766171264E-2</c:v>
                </c:pt>
                <c:pt idx="450">
                  <c:v>4.4124804908938095E-2</c:v>
                </c:pt>
                <c:pt idx="451">
                  <c:v>-2.3045289117884019E-2</c:v>
                </c:pt>
                <c:pt idx="452">
                  <c:v>8.013708736309727E-2</c:v>
                </c:pt>
                <c:pt idx="453">
                  <c:v>7.8962621222255398E-3</c:v>
                </c:pt>
                <c:pt idx="454">
                  <c:v>7.5711821735696377E-2</c:v>
                </c:pt>
                <c:pt idx="455">
                  <c:v>1.4478019180653235E-2</c:v>
                </c:pt>
                <c:pt idx="456">
                  <c:v>-4.1152321451065439E-3</c:v>
                </c:pt>
                <c:pt idx="457">
                  <c:v>4.1152321451065794E-3</c:v>
                </c:pt>
                <c:pt idx="458">
                  <c:v>-1.0320009031989472E-2</c:v>
                </c:pt>
                <c:pt idx="459">
                  <c:v>1.8500013743920209E-2</c:v>
                </c:pt>
                <c:pt idx="460">
                  <c:v>2.0345886977874567E-3</c:v>
                </c:pt>
                <c:pt idx="461">
                  <c:v>8.0972102326193028E-3</c:v>
                </c:pt>
                <c:pt idx="462">
                  <c:v>4.024150299725548E-3</c:v>
                </c:pt>
                <c:pt idx="463">
                  <c:v>-3.5772848614305734E-2</c:v>
                </c:pt>
                <c:pt idx="464">
                  <c:v>1.3436894672242647E-2</c:v>
                </c:pt>
                <c:pt idx="465">
                  <c:v>6.1412680220824288E-3</c:v>
                </c:pt>
                <c:pt idx="466">
                  <c:v>1.7198198297220822E-2</c:v>
                </c:pt>
                <c:pt idx="467">
                  <c:v>-1.210912878974945E-2</c:v>
                </c:pt>
                <c:pt idx="468">
                  <c:v>-7.1319711372715899E-3</c:v>
                </c:pt>
                <c:pt idx="469">
                  <c:v>-2.2751756983416069E-2</c:v>
                </c:pt>
                <c:pt idx="470">
                  <c:v>-6.2959284568148118E-3</c:v>
                </c:pt>
                <c:pt idx="471">
                  <c:v>-7.3957019611290246E-3</c:v>
                </c:pt>
                <c:pt idx="472">
                  <c:v>2.0987129164668127E-2</c:v>
                </c:pt>
                <c:pt idx="473">
                  <c:v>-1.3591427203539001E-2</c:v>
                </c:pt>
                <c:pt idx="474">
                  <c:v>-7.3957019611290246E-3</c:v>
                </c:pt>
                <c:pt idx="475">
                  <c:v>1.8908126336834946E-2</c:v>
                </c:pt>
                <c:pt idx="476">
                  <c:v>0</c:v>
                </c:pt>
                <c:pt idx="477">
                  <c:v>-1.9969134393929413E-2</c:v>
                </c:pt>
                <c:pt idx="478">
                  <c:v>-9.600073729019231E-3</c:v>
                </c:pt>
                <c:pt idx="479">
                  <c:v>-1.9481135571822541E-2</c:v>
                </c:pt>
                <c:pt idx="480">
                  <c:v>3.2733253449691085E-3</c:v>
                </c:pt>
                <c:pt idx="481">
                  <c:v>1.9418085857101516E-2</c:v>
                </c:pt>
                <c:pt idx="482">
                  <c:v>-2.8170876966696335E-2</c:v>
                </c:pt>
                <c:pt idx="483">
                  <c:v>3.2912810840727306E-3</c:v>
                </c:pt>
                <c:pt idx="484">
                  <c:v>1.0946908591815748E-3</c:v>
                </c:pt>
                <c:pt idx="485">
                  <c:v>-1.3216051391526375E-2</c:v>
                </c:pt>
                <c:pt idx="486">
                  <c:v>-1.11483874826143E-2</c:v>
                </c:pt>
                <c:pt idx="487">
                  <c:v>5.5897294787868122E-3</c:v>
                </c:pt>
                <c:pt idx="488">
                  <c:v>9.9834439841832052E-3</c:v>
                </c:pt>
                <c:pt idx="489">
                  <c:v>-7.7562715713590967E-3</c:v>
                </c:pt>
                <c:pt idx="490">
                  <c:v>1.9824437784844565E-2</c:v>
                </c:pt>
                <c:pt idx="491">
                  <c:v>0</c:v>
                </c:pt>
                <c:pt idx="492">
                  <c:v>4.7906978409241671E-2</c:v>
                </c:pt>
                <c:pt idx="493">
                  <c:v>1.0341353794732531E-2</c:v>
                </c:pt>
                <c:pt idx="494">
                  <c:v>-3.0911925696728579E-3</c:v>
                </c:pt>
                <c:pt idx="495">
                  <c:v>4.119470295238804E-3</c:v>
                </c:pt>
                <c:pt idx="496">
                  <c:v>2.7371196796131977E-2</c:v>
                </c:pt>
                <c:pt idx="497">
                  <c:v>9.950330853168092E-3</c:v>
                </c:pt>
                <c:pt idx="498">
                  <c:v>-3.9682591756206222E-3</c:v>
                </c:pt>
                <c:pt idx="499">
                  <c:v>7.6519149834196137E-2</c:v>
                </c:pt>
                <c:pt idx="500">
                  <c:v>-3.9441732051296731E-2</c:v>
                </c:pt>
                <c:pt idx="501">
                  <c:v>1.5209418663528708E-2</c:v>
                </c:pt>
                <c:pt idx="502">
                  <c:v>1.8692133012152546E-2</c:v>
                </c:pt>
                <c:pt idx="503">
                  <c:v>3.6968618813262026E-3</c:v>
                </c:pt>
                <c:pt idx="504">
                  <c:v>-2.9964788701936394E-2</c:v>
                </c:pt>
                <c:pt idx="505">
                  <c:v>-5.7197486727869531E-3</c:v>
                </c:pt>
                <c:pt idx="506">
                  <c:v>3.1987675493397101E-2</c:v>
                </c:pt>
                <c:pt idx="507">
                  <c:v>0</c:v>
                </c:pt>
                <c:pt idx="508">
                  <c:v>9.2166551049240476E-3</c:v>
                </c:pt>
                <c:pt idx="509">
                  <c:v>-7.366515816762554E-3</c:v>
                </c:pt>
                <c:pt idx="510">
                  <c:v>7.3665158167626459E-3</c:v>
                </c:pt>
                <c:pt idx="511">
                  <c:v>-3.7387532071620329E-2</c:v>
                </c:pt>
                <c:pt idx="512">
                  <c:v>5.6980211146377959E-3</c:v>
                </c:pt>
                <c:pt idx="513">
                  <c:v>-1.9121041446778397E-2</c:v>
                </c:pt>
                <c:pt idx="514">
                  <c:v>-1.9323677510539241E-3</c:v>
                </c:pt>
                <c:pt idx="515">
                  <c:v>-1.9361090268664404E-3</c:v>
                </c:pt>
                <c:pt idx="516">
                  <c:v>-1.7595761890379601E-2</c:v>
                </c:pt>
                <c:pt idx="517">
                  <c:v>2.1464238668300002E-2</c:v>
                </c:pt>
                <c:pt idx="518">
                  <c:v>-1.3605652055778598E-2</c:v>
                </c:pt>
                <c:pt idx="520">
                  <c:v>1.8148104568614147E-2</c:v>
                </c:pt>
                <c:pt idx="521" formatCode="0.000">
                  <c:v>0.26340231231090216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0-714C-97D4-37A4E523FD18}"/>
            </c:ext>
          </c:extLst>
        </c:ser>
        <c:ser>
          <c:idx val="1"/>
          <c:order val="1"/>
          <c:tx>
            <c:strRef>
              <c:f>股價總表!$E$1:$E$6</c:f>
              <c:strCache>
                <c:ptCount val="6"/>
                <c:pt idx="5">
                  <c:v>r2843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股價總表!$E$7:$E$530</c:f>
              <c:numCache>
                <c:formatCode>0.0000%</c:formatCode>
                <c:ptCount val="524"/>
                <c:pt idx="0">
                  <c:v>2.0575889263250635E-3</c:v>
                </c:pt>
                <c:pt idx="1">
                  <c:v>-9.2927856320765591E-3</c:v>
                </c:pt>
                <c:pt idx="2">
                  <c:v>1.0367941646269997E-3</c:v>
                </c:pt>
                <c:pt idx="3">
                  <c:v>1.0309355413370372E-2</c:v>
                </c:pt>
                <c:pt idx="4">
                  <c:v>5.1151483600913351E-3</c:v>
                </c:pt>
                <c:pt idx="5">
                  <c:v>-1.6461297938088641E-2</c:v>
                </c:pt>
                <c:pt idx="6">
                  <c:v>1.0367941646269997E-3</c:v>
                </c:pt>
                <c:pt idx="7">
                  <c:v>0</c:v>
                </c:pt>
                <c:pt idx="8">
                  <c:v>-9.3701864279223321E-3</c:v>
                </c:pt>
                <c:pt idx="9">
                  <c:v>-9.4588179703131384E-3</c:v>
                </c:pt>
                <c:pt idx="10">
                  <c:v>1.0553962891218171E-3</c:v>
                </c:pt>
                <c:pt idx="11">
                  <c:v>-1.3807919376416134E-2</c:v>
                </c:pt>
                <c:pt idx="12">
                  <c:v>-1.0700780447690259E-3</c:v>
                </c:pt>
                <c:pt idx="13">
                  <c:v>-8.602214244693155E-3</c:v>
                </c:pt>
                <c:pt idx="14">
                  <c:v>1.0741226491101872E-2</c:v>
                </c:pt>
                <c:pt idx="15">
                  <c:v>-8.5837545546010481E-3</c:v>
                </c:pt>
                <c:pt idx="16">
                  <c:v>-2.1574719365007257E-3</c:v>
                </c:pt>
                <c:pt idx="17">
                  <c:v>-5.4142488074169293E-3</c:v>
                </c:pt>
                <c:pt idx="18">
                  <c:v>-1.2015408214319611E-2</c:v>
                </c:pt>
                <c:pt idx="19">
                  <c:v>1.4184580225640488E-2</c:v>
                </c:pt>
                <c:pt idx="20">
                  <c:v>2.164592806594087E-3</c:v>
                </c:pt>
                <c:pt idx="21">
                  <c:v>5.390783196285622E-3</c:v>
                </c:pt>
                <c:pt idx="22">
                  <c:v>-1.0758343020963491E-3</c:v>
                </c:pt>
                <c:pt idx="23">
                  <c:v>0</c:v>
                </c:pt>
                <c:pt idx="24">
                  <c:v>1.6017461933410745E-2</c:v>
                </c:pt>
                <c:pt idx="25">
                  <c:v>-2.1208657649505504E-3</c:v>
                </c:pt>
                <c:pt idx="26">
                  <c:v>5.2937543036091139E-3</c:v>
                </c:pt>
                <c:pt idx="27">
                  <c:v>-2.1141400515512156E-3</c:v>
                </c:pt>
                <c:pt idx="28">
                  <c:v>1.1572958021864289E-2</c:v>
                </c:pt>
                <c:pt idx="29">
                  <c:v>3.1332357482809986E-3</c:v>
                </c:pt>
                <c:pt idx="30">
                  <c:v>9.3410098520022196E-3</c:v>
                </c:pt>
                <c:pt idx="31">
                  <c:v>-2.1933063570596385E-2</c:v>
                </c:pt>
                <c:pt idx="32">
                  <c:v>-7.4192417719357888E-3</c:v>
                </c:pt>
                <c:pt idx="33">
                  <c:v>2.2094604213614678E-2</c:v>
                </c:pt>
                <c:pt idx="34">
                  <c:v>-7.3107606795629427E-3</c:v>
                </c:pt>
                <c:pt idx="35">
                  <c:v>1.0476563216892316E-3</c:v>
                </c:pt>
                <c:pt idx="36">
                  <c:v>-3.1462674769921887E-3</c:v>
                </c:pt>
                <c:pt idx="37">
                  <c:v>1.1488349404281726E-2</c:v>
                </c:pt>
                <c:pt idx="38">
                  <c:v>7.2426826571568128E-3</c:v>
                </c:pt>
                <c:pt idx="39">
                  <c:v>3.0879731974337229E-3</c:v>
                </c:pt>
                <c:pt idx="40">
                  <c:v>2.0533639459206785E-3</c:v>
                </c:pt>
                <c:pt idx="41">
                  <c:v>5.1151483600913351E-3</c:v>
                </c:pt>
                <c:pt idx="42">
                  <c:v>7.1174902724702761E-3</c:v>
                </c:pt>
                <c:pt idx="43">
                  <c:v>-1.0183372601684693E-2</c:v>
                </c:pt>
                <c:pt idx="44">
                  <c:v>-1.0241630103764113E-3</c:v>
                </c:pt>
                <c:pt idx="45">
                  <c:v>-7.1978872218823259E-3</c:v>
                </c:pt>
                <c:pt idx="46">
                  <c:v>8.2220502322586618E-3</c:v>
                </c:pt>
                <c:pt idx="47">
                  <c:v>-4.1026299767976766E-3</c:v>
                </c:pt>
                <c:pt idx="48">
                  <c:v>3.0784669664212175E-3</c:v>
                </c:pt>
                <c:pt idx="49">
                  <c:v>6.1287572942789036E-3</c:v>
                </c:pt>
                <c:pt idx="50">
                  <c:v>4.0651058271662256E-3</c:v>
                </c:pt>
                <c:pt idx="51">
                  <c:v>1.2096882698924899E-2</c:v>
                </c:pt>
                <c:pt idx="52">
                  <c:v>2.0019783890775967E-3</c:v>
                </c:pt>
                <c:pt idx="53">
                  <c:v>-4.0079727368319013E-3</c:v>
                </c:pt>
                <c:pt idx="54">
                  <c:v>-3.0166647683036595E-3</c:v>
                </c:pt>
                <c:pt idx="55">
                  <c:v>-9.1047653468569918E-3</c:v>
                </c:pt>
                <c:pt idx="56">
                  <c:v>-4.073276017863954E-3</c:v>
                </c:pt>
                <c:pt idx="57">
                  <c:v>-3.065882329214422E-3</c:v>
                </c:pt>
                <c:pt idx="58">
                  <c:v>1.1196018600820947E-2</c:v>
                </c:pt>
                <c:pt idx="59">
                  <c:v>-3.0411284136984992E-3</c:v>
                </c:pt>
                <c:pt idx="60">
                  <c:v>-5.0890078579080133E-3</c:v>
                </c:pt>
                <c:pt idx="61">
                  <c:v>9.1417578561049078E-3</c:v>
                </c:pt>
                <c:pt idx="62">
                  <c:v>8.0564484523779015E-3</c:v>
                </c:pt>
                <c:pt idx="63">
                  <c:v>2.2807072525484348E-2</c:v>
                </c:pt>
                <c:pt idx="64">
                  <c:v>0</c:v>
                </c:pt>
                <c:pt idx="65">
                  <c:v>-1.4815012041901995E-2</c:v>
                </c:pt>
                <c:pt idx="66">
                  <c:v>4.9627291296177678E-3</c:v>
                </c:pt>
                <c:pt idx="67">
                  <c:v>-4.962729129617662E-3</c:v>
                </c:pt>
                <c:pt idx="68">
                  <c:v>1.4815012041901962E-2</c:v>
                </c:pt>
                <c:pt idx="69">
                  <c:v>-4.9139552497976906E-3</c:v>
                </c:pt>
                <c:pt idx="70">
                  <c:v>0</c:v>
                </c:pt>
                <c:pt idx="71">
                  <c:v>4.9139552497977131E-3</c:v>
                </c:pt>
                <c:pt idx="72">
                  <c:v>-1.4815012041901995E-2</c:v>
                </c:pt>
                <c:pt idx="73">
                  <c:v>-2.2133755374512631E-2</c:v>
                </c:pt>
                <c:pt idx="74">
                  <c:v>7.095845678959053E-3</c:v>
                </c:pt>
                <c:pt idx="75">
                  <c:v>2.0181396993896429E-3</c:v>
                </c:pt>
                <c:pt idx="76">
                  <c:v>7.0316938690165734E-3</c:v>
                </c:pt>
                <c:pt idx="77">
                  <c:v>1.5889132919251651E-2</c:v>
                </c:pt>
                <c:pt idx="78">
                  <c:v>-1.9901125650842504E-2</c:v>
                </c:pt>
                <c:pt idx="79">
                  <c:v>-3.1651495871415754E-2</c:v>
                </c:pt>
                <c:pt idx="80">
                  <c:v>-1.1476363528147421E-2</c:v>
                </c:pt>
                <c:pt idx="81">
                  <c:v>1.0438493305633616E-2</c:v>
                </c:pt>
                <c:pt idx="82">
                  <c:v>-3.3794178054674676E-2</c:v>
                </c:pt>
                <c:pt idx="83">
                  <c:v>1.809523433270183E-2</c:v>
                </c:pt>
                <c:pt idx="84">
                  <c:v>-1.273898517477653E-2</c:v>
                </c:pt>
                <c:pt idx="85">
                  <c:v>-1.068934201639594E-3</c:v>
                </c:pt>
                <c:pt idx="86">
                  <c:v>6.3965327871441137E-3</c:v>
                </c:pt>
                <c:pt idx="87">
                  <c:v>-4.2598057842188567E-3</c:v>
                </c:pt>
                <c:pt idx="88">
                  <c:v>5.3220417807600395E-3</c:v>
                </c:pt>
                <c:pt idx="89">
                  <c:v>5.2937543036091139E-3</c:v>
                </c:pt>
                <c:pt idx="90">
                  <c:v>-8.4836249508096449E-3</c:v>
                </c:pt>
                <c:pt idx="91">
                  <c:v>1.7942442921122723E-2</c:v>
                </c:pt>
                <c:pt idx="92">
                  <c:v>5.2165444713657859E-3</c:v>
                </c:pt>
                <c:pt idx="93">
                  <c:v>-2.0833087230847295E-3</c:v>
                </c:pt>
                <c:pt idx="94">
                  <c:v>6.2369506796413109E-3</c:v>
                </c:pt>
                <c:pt idx="95">
                  <c:v>0</c:v>
                </c:pt>
                <c:pt idx="96">
                  <c:v>-4.1536419565564951E-3</c:v>
                </c:pt>
                <c:pt idx="97">
                  <c:v>-1.0460331289808649E-2</c:v>
                </c:pt>
                <c:pt idx="98">
                  <c:v>-3.1596348627483586E-3</c:v>
                </c:pt>
                <c:pt idx="99">
                  <c:v>0</c:v>
                </c:pt>
                <c:pt idx="100">
                  <c:v>4.2105943176911518E-3</c:v>
                </c:pt>
                <c:pt idx="101">
                  <c:v>-1.0509594549427024E-3</c:v>
                </c:pt>
                <c:pt idx="102">
                  <c:v>-2.1053512607308446E-3</c:v>
                </c:pt>
                <c:pt idx="103">
                  <c:v>-4.2238199426906601E-3</c:v>
                </c:pt>
                <c:pt idx="104">
                  <c:v>0</c:v>
                </c:pt>
                <c:pt idx="105">
                  <c:v>-5.3051017203846326E-3</c:v>
                </c:pt>
                <c:pt idx="106">
                  <c:v>-4.2643471137188988E-3</c:v>
                </c:pt>
                <c:pt idx="107">
                  <c:v>2.1344466371754083E-3</c:v>
                </c:pt>
                <c:pt idx="108">
                  <c:v>9.5491422484791609E-3</c:v>
                </c:pt>
                <c:pt idx="109">
                  <c:v>-3.1728885386585084E-3</c:v>
                </c:pt>
                <c:pt idx="110">
                  <c:v>0</c:v>
                </c:pt>
                <c:pt idx="111">
                  <c:v>2.1163772112984609E-3</c:v>
                </c:pt>
                <c:pt idx="112">
                  <c:v>-3.1762478349299334E-3</c:v>
                </c:pt>
                <c:pt idx="113">
                  <c:v>2.1186191107388764E-3</c:v>
                </c:pt>
                <c:pt idx="114">
                  <c:v>-3.1796142520578003E-3</c:v>
                </c:pt>
                <c:pt idx="115">
                  <c:v>-2.1254874683267668E-3</c:v>
                </c:pt>
                <c:pt idx="116">
                  <c:v>6.3627304445756563E-3</c:v>
                </c:pt>
                <c:pt idx="117">
                  <c:v>2.1119076164819047E-3</c:v>
                </c:pt>
                <c:pt idx="118">
                  <c:v>-4.2282848277804498E-3</c:v>
                </c:pt>
                <c:pt idx="119">
                  <c:v>4.228284827780481E-3</c:v>
                </c:pt>
                <c:pt idx="120">
                  <c:v>0</c:v>
                </c:pt>
                <c:pt idx="121">
                  <c:v>1.0542836020174518E-3</c:v>
                </c:pt>
                <c:pt idx="122">
                  <c:v>-2.109679891139438E-3</c:v>
                </c:pt>
                <c:pt idx="123">
                  <c:v>-1.0565113273600703E-3</c:v>
                </c:pt>
                <c:pt idx="124">
                  <c:v>2.1119076164819047E-3</c:v>
                </c:pt>
                <c:pt idx="125">
                  <c:v>8.4034216811912747E-3</c:v>
                </c:pt>
                <c:pt idx="126">
                  <c:v>7.2955220407816502E-3</c:v>
                </c:pt>
                <c:pt idx="127">
                  <c:v>-9.3897382489788565E-3</c:v>
                </c:pt>
                <c:pt idx="128">
                  <c:v>0</c:v>
                </c:pt>
                <c:pt idx="129">
                  <c:v>6.2696488398269468E-3</c:v>
                </c:pt>
                <c:pt idx="130">
                  <c:v>-1.0421968833486683E-3</c:v>
                </c:pt>
                <c:pt idx="131">
                  <c:v>-8.3770225667238567E-3</c:v>
                </c:pt>
                <c:pt idx="132">
                  <c:v>2.1008155535908544E-3</c:v>
                </c:pt>
                <c:pt idx="133">
                  <c:v>-7.3723580328211641E-3</c:v>
                </c:pt>
                <c:pt idx="134">
                  <c:v>2.1119076164819047E-3</c:v>
                </c:pt>
                <c:pt idx="135">
                  <c:v>1.0542836020174518E-3</c:v>
                </c:pt>
                <c:pt idx="136">
                  <c:v>1.053173258618124E-3</c:v>
                </c:pt>
                <c:pt idx="137">
                  <c:v>0</c:v>
                </c:pt>
                <c:pt idx="138">
                  <c:v>5.2494049340475815E-3</c:v>
                </c:pt>
                <c:pt idx="139">
                  <c:v>0</c:v>
                </c:pt>
                <c:pt idx="140">
                  <c:v>2.0920256304059748E-3</c:v>
                </c:pt>
                <c:pt idx="141">
                  <c:v>0</c:v>
                </c:pt>
                <c:pt idx="142">
                  <c:v>8.3247206840242963E-3</c:v>
                </c:pt>
                <c:pt idx="143">
                  <c:v>1.746321572814977E-2</c:v>
                </c:pt>
                <c:pt idx="144">
                  <c:v>-1.229519745813375E-2</c:v>
                </c:pt>
                <c:pt idx="145">
                  <c:v>-1.0314470580274663E-3</c:v>
                </c:pt>
                <c:pt idx="146">
                  <c:v>-1.4553317526418794E-2</c:v>
                </c:pt>
                <c:pt idx="147">
                  <c:v>0</c:v>
                </c:pt>
                <c:pt idx="148">
                  <c:v>1.0416746314430292E-2</c:v>
                </c:pt>
                <c:pt idx="149">
                  <c:v>-3.1136129034791227E-3</c:v>
                </c:pt>
                <c:pt idx="150">
                  <c:v>-5.2111077805451081E-3</c:v>
                </c:pt>
                <c:pt idx="151">
                  <c:v>4.1710787274677101E-3</c:v>
                </c:pt>
                <c:pt idx="152">
                  <c:v>-2.0833087230847295E-3</c:v>
                </c:pt>
                <c:pt idx="153">
                  <c:v>1.0421968833485254E-3</c:v>
                </c:pt>
                <c:pt idx="154">
                  <c:v>-6.2696488398268305E-3</c:v>
                </c:pt>
                <c:pt idx="155">
                  <c:v>2.094216208197156E-3</c:v>
                </c:pt>
                <c:pt idx="156">
                  <c:v>1.9679541841292759E-2</c:v>
                </c:pt>
                <c:pt idx="157">
                  <c:v>-6.1727842013819048E-3</c:v>
                </c:pt>
                <c:pt idx="158">
                  <c:v>4.1194202554610078E-3</c:v>
                </c:pt>
                <c:pt idx="159">
                  <c:v>-6.1856224028131656E-3</c:v>
                </c:pt>
                <c:pt idx="160">
                  <c:v>7.2128314136176803E-3</c:v>
                </c:pt>
                <c:pt idx="161">
                  <c:v>4.0984265017333698E-3</c:v>
                </c:pt>
                <c:pt idx="162">
                  <c:v>4.0815887481621847E-3</c:v>
                </c:pt>
                <c:pt idx="163">
                  <c:v>-6.0303253285942E-3</c:v>
                </c:pt>
                <c:pt idx="164">
                  <c:v>-4.2463123843368275E-3</c:v>
                </c:pt>
                <c:pt idx="165">
                  <c:v>5.3050516459939422E-3</c:v>
                </c:pt>
                <c:pt idx="166">
                  <c:v>4.2238925082387808E-3</c:v>
                </c:pt>
                <c:pt idx="167">
                  <c:v>7.3490700922110254E-3</c:v>
                </c:pt>
                <c:pt idx="168">
                  <c:v>-1.0465507625249712E-3</c:v>
                </c:pt>
                <c:pt idx="169">
                  <c:v>1.558472933752726E-2</c:v>
                </c:pt>
                <c:pt idx="170">
                  <c:v>-1.5584729337527293E-2</c:v>
                </c:pt>
                <c:pt idx="171">
                  <c:v>-1.2645012478197468E-2</c:v>
                </c:pt>
                <c:pt idx="172">
                  <c:v>1.682476805468594E-2</c:v>
                </c:pt>
                <c:pt idx="173">
                  <c:v>0</c:v>
                </c:pt>
                <c:pt idx="174">
                  <c:v>-4.179755576488425E-3</c:v>
                </c:pt>
                <c:pt idx="175">
                  <c:v>4.1797555764883044E-3</c:v>
                </c:pt>
                <c:pt idx="176">
                  <c:v>-2.087748174980952E-3</c:v>
                </c:pt>
                <c:pt idx="177">
                  <c:v>-1.0454566389825044E-3</c:v>
                </c:pt>
                <c:pt idx="178">
                  <c:v>-1.0515343082205406E-2</c:v>
                </c:pt>
                <c:pt idx="179">
                  <c:v>1.0565021408554113E-3</c:v>
                </c:pt>
                <c:pt idx="180">
                  <c:v>-3.1728609207570643E-3</c:v>
                </c:pt>
                <c:pt idx="181">
                  <c:v>3.1728609207571988E-3</c:v>
                </c:pt>
                <c:pt idx="182">
                  <c:v>6.3158971058898577E-3</c:v>
                </c:pt>
                <c:pt idx="183">
                  <c:v>-3.1529622417009831E-3</c:v>
                </c:pt>
                <c:pt idx="184">
                  <c:v>-1.0531640150499631E-3</c:v>
                </c:pt>
                <c:pt idx="185">
                  <c:v>-5.2826317698959182E-3</c:v>
                </c:pt>
                <c:pt idx="186">
                  <c:v>0</c:v>
                </c:pt>
                <c:pt idx="187">
                  <c:v>6.3357957849458453E-3</c:v>
                </c:pt>
                <c:pt idx="188">
                  <c:v>0</c:v>
                </c:pt>
                <c:pt idx="189">
                  <c:v>0</c:v>
                </c:pt>
                <c:pt idx="190">
                  <c:v>1.0520560273975664E-3</c:v>
                </c:pt>
                <c:pt idx="191">
                  <c:v>0</c:v>
                </c:pt>
                <c:pt idx="192">
                  <c:v>0</c:v>
                </c:pt>
                <c:pt idx="193">
                  <c:v>-2.1052200424474805E-3</c:v>
                </c:pt>
                <c:pt idx="194">
                  <c:v>4.206126256750862E-3</c:v>
                </c:pt>
                <c:pt idx="195">
                  <c:v>-3.1529622417009831E-3</c:v>
                </c:pt>
                <c:pt idx="196">
                  <c:v>1.0520560273975664E-3</c:v>
                </c:pt>
                <c:pt idx="197">
                  <c:v>-5.2714930324417406E-3</c:v>
                </c:pt>
                <c:pt idx="198">
                  <c:v>1.0565021408554113E-3</c:v>
                </c:pt>
                <c:pt idx="199">
                  <c:v>2.1097708491388239E-3</c:v>
                </c:pt>
                <c:pt idx="200">
                  <c:v>1.0531640150499464E-3</c:v>
                </c:pt>
                <c:pt idx="201">
                  <c:v>-3.162934864188761E-3</c:v>
                </c:pt>
                <c:pt idx="202">
                  <c:v>0</c:v>
                </c:pt>
                <c:pt idx="203">
                  <c:v>1.0554965101903513E-3</c:v>
                </c:pt>
                <c:pt idx="204">
                  <c:v>1.0542743389484091E-3</c:v>
                </c:pt>
                <c:pt idx="205">
                  <c:v>1.0531640150499464E-3</c:v>
                </c:pt>
                <c:pt idx="206">
                  <c:v>-1.0531640150499631E-3</c:v>
                </c:pt>
                <c:pt idx="207">
                  <c:v>3.1561704110735856E-3</c:v>
                </c:pt>
                <c:pt idx="208">
                  <c:v>9.409395148529032E-3</c:v>
                </c:pt>
                <c:pt idx="209">
                  <c:v>-1.0411028143188835E-3</c:v>
                </c:pt>
                <c:pt idx="210">
                  <c:v>1.4478038921627728E-2</c:v>
                </c:pt>
                <c:pt idx="211">
                  <c:v>2.133140997535515E-2</c:v>
                </c:pt>
                <c:pt idx="212">
                  <c:v>-1.2133573541787606E-2</c:v>
                </c:pt>
                <c:pt idx="213">
                  <c:v>9.1139021687332115E-3</c:v>
                </c:pt>
                <c:pt idx="214">
                  <c:v>-1.0131798291692288E-2</c:v>
                </c:pt>
                <c:pt idx="215">
                  <c:v>8.1136761611586856E-3</c:v>
                </c:pt>
                <c:pt idx="216">
                  <c:v>-1.0105904293324036E-3</c:v>
                </c:pt>
                <c:pt idx="217">
                  <c:v>-1.1184638966151253E-2</c:v>
                </c:pt>
                <c:pt idx="218">
                  <c:v>-1.0277581224709287E-2</c:v>
                </c:pt>
                <c:pt idx="219">
                  <c:v>-8.2988447732019553E-3</c:v>
                </c:pt>
                <c:pt idx="220">
                  <c:v>4.1580312149683387E-3</c:v>
                </c:pt>
                <c:pt idx="221">
                  <c:v>-2.076908354225449E-3</c:v>
                </c:pt>
                <c:pt idx="222">
                  <c:v>4.1494047489757657E-3</c:v>
                </c:pt>
                <c:pt idx="223">
                  <c:v>-2.0724963947502738E-3</c:v>
                </c:pt>
                <c:pt idx="224">
                  <c:v>9.2928076969560035E-3</c:v>
                </c:pt>
                <c:pt idx="225">
                  <c:v>3.0784400184514955E-3</c:v>
                </c:pt>
                <c:pt idx="226">
                  <c:v>0</c:v>
                </c:pt>
                <c:pt idx="227">
                  <c:v>-2.0512400087479834E-3</c:v>
                </c:pt>
                <c:pt idx="228">
                  <c:v>-3.0848776753264005E-3</c:v>
                </c:pt>
                <c:pt idx="229">
                  <c:v>-7.2351300313331368E-3</c:v>
                </c:pt>
                <c:pt idx="230">
                  <c:v>-1.0378611415088209E-3</c:v>
                </c:pt>
                <c:pt idx="231">
                  <c:v>1.0378611415089302E-3</c:v>
                </c:pt>
                <c:pt idx="232">
                  <c:v>1.0367851024421905E-3</c:v>
                </c:pt>
                <c:pt idx="233">
                  <c:v>1.0357112923080403E-3</c:v>
                </c:pt>
                <c:pt idx="234">
                  <c:v>4.1322583122110536E-3</c:v>
                </c:pt>
                <c:pt idx="235">
                  <c:v>3.0880529899946791E-3</c:v>
                </c:pt>
                <c:pt idx="236">
                  <c:v>2.0533459621820192E-3</c:v>
                </c:pt>
                <c:pt idx="237">
                  <c:v>3.0722411238049787E-3</c:v>
                </c:pt>
                <c:pt idx="238">
                  <c:v>3.0627256515036836E-3</c:v>
                </c:pt>
                <c:pt idx="239">
                  <c:v>9.1325037439798345E-3</c:v>
                </c:pt>
                <c:pt idx="240">
                  <c:v>6.0422930016592984E-3</c:v>
                </c:pt>
                <c:pt idx="241">
                  <c:v>-6.0422930016591951E-3</c:v>
                </c:pt>
                <c:pt idx="242">
                  <c:v>-3.0349454031182005E-3</c:v>
                </c:pt>
                <c:pt idx="243">
                  <c:v>-3.0440789573230893E-3</c:v>
                </c:pt>
                <c:pt idx="244">
                  <c:v>5.06843393110882E-3</c:v>
                </c:pt>
                <c:pt idx="245">
                  <c:v>3.0287125598660479E-3</c:v>
                </c:pt>
                <c:pt idx="246">
                  <c:v>8.032212675493167E-3</c:v>
                </c:pt>
                <c:pt idx="247">
                  <c:v>1.9802625262846315E-2</c:v>
                </c:pt>
                <c:pt idx="248">
                  <c:v>2.8987533968490267E-2</c:v>
                </c:pt>
                <c:pt idx="249">
                  <c:v>4.7506022905319913E-3</c:v>
                </c:pt>
                <c:pt idx="250">
                  <c:v>2.8039217346590879E-2</c:v>
                </c:pt>
                <c:pt idx="251">
                  <c:v>-9.2593245237172894E-3</c:v>
                </c:pt>
                <c:pt idx="252">
                  <c:v>-9.3458615124618633E-3</c:v>
                </c:pt>
                <c:pt idx="253">
                  <c:v>4.6838488574222816E-3</c:v>
                </c:pt>
                <c:pt idx="254">
                  <c:v>-1.8868482458365764E-2</c:v>
                </c:pt>
                <c:pt idx="255">
                  <c:v>0</c:v>
                </c:pt>
                <c:pt idx="256">
                  <c:v>-1.4388736020767547E-2</c:v>
                </c:pt>
                <c:pt idx="257">
                  <c:v>0</c:v>
                </c:pt>
                <c:pt idx="258">
                  <c:v>-9.7088131494659034E-3</c:v>
                </c:pt>
                <c:pt idx="259">
                  <c:v>4.8661891600527193E-3</c:v>
                </c:pt>
                <c:pt idx="260">
                  <c:v>1.9231360010180634E-2</c:v>
                </c:pt>
                <c:pt idx="261">
                  <c:v>1.8868482458365751E-2</c:v>
                </c:pt>
                <c:pt idx="262">
                  <c:v>-4.6838488574221697E-3</c:v>
                </c:pt>
                <c:pt idx="263">
                  <c:v>-4.7058905781159682E-3</c:v>
                </c:pt>
                <c:pt idx="264">
                  <c:v>5.0585491962401682E-2</c:v>
                </c:pt>
                <c:pt idx="265">
                  <c:v>4.4742799797223756E-3</c:v>
                </c:pt>
                <c:pt idx="266">
                  <c:v>0</c:v>
                </c:pt>
                <c:pt idx="267">
                  <c:v>0</c:v>
                </c:pt>
                <c:pt idx="268">
                  <c:v>2.6433254652782762E-2</c:v>
                </c:pt>
                <c:pt idx="269">
                  <c:v>8.6580619657532047E-3</c:v>
                </c:pt>
                <c:pt idx="270">
                  <c:v>-4.3196607575183106E-3</c:v>
                </c:pt>
                <c:pt idx="271">
                  <c:v>-2.6317305923145226E-2</c:v>
                </c:pt>
                <c:pt idx="272">
                  <c:v>4.4345966599995557E-3</c:v>
                </c:pt>
                <c:pt idx="273">
                  <c:v>-1.7857615746494471E-2</c:v>
                </c:pt>
                <c:pt idx="274">
                  <c:v>0</c:v>
                </c:pt>
                <c:pt idx="275">
                  <c:v>2.6668244623649945E-2</c:v>
                </c:pt>
                <c:pt idx="276">
                  <c:v>4.3763742025721454E-3</c:v>
                </c:pt>
                <c:pt idx="277">
                  <c:v>-4.3763742025721905E-3</c:v>
                </c:pt>
                <c:pt idx="278">
                  <c:v>-1.3245225537155014E-2</c:v>
                </c:pt>
                <c:pt idx="279">
                  <c:v>-2.7028669862500576E-2</c:v>
                </c:pt>
                <c:pt idx="280">
                  <c:v>-1.843369992691804E-2</c:v>
                </c:pt>
                <c:pt idx="281">
                  <c:v>1.8433699926917929E-2</c:v>
                </c:pt>
                <c:pt idx="282">
                  <c:v>2.2574319924628224E-2</c:v>
                </c:pt>
                <c:pt idx="283">
                  <c:v>-4.4742799797224874E-3</c:v>
                </c:pt>
                <c:pt idx="284">
                  <c:v>8.9286299175948131E-3</c:v>
                </c:pt>
                <c:pt idx="285">
                  <c:v>4.4345966599995557E-3</c:v>
                </c:pt>
                <c:pt idx="286">
                  <c:v>0</c:v>
                </c:pt>
                <c:pt idx="287">
                  <c:v>1.3187003079727767E-2</c:v>
                </c:pt>
                <c:pt idx="288">
                  <c:v>2.5863508277552672E-2</c:v>
                </c:pt>
                <c:pt idx="289">
                  <c:v>2.9352209459687407E-2</c:v>
                </c:pt>
                <c:pt idx="290">
                  <c:v>8.2304984340360703E-3</c:v>
                </c:pt>
                <c:pt idx="291">
                  <c:v>4.0166038378877784E-2</c:v>
                </c:pt>
                <c:pt idx="292">
                  <c:v>3.9292778196795978E-3</c:v>
                </c:pt>
                <c:pt idx="293">
                  <c:v>-1.1834456678748762E-2</c:v>
                </c:pt>
                <c:pt idx="294">
                  <c:v>2.7398971963747059E-2</c:v>
                </c:pt>
                <c:pt idx="295">
                  <c:v>-3.8684764675434909E-3</c:v>
                </c:pt>
                <c:pt idx="296">
                  <c:v>-3.8834997136053869E-3</c:v>
                </c:pt>
                <c:pt idx="297">
                  <c:v>0</c:v>
                </c:pt>
                <c:pt idx="298">
                  <c:v>7.7519761811489611E-3</c:v>
                </c:pt>
                <c:pt idx="299">
                  <c:v>3.4158993510221475E-2</c:v>
                </c:pt>
                <c:pt idx="300">
                  <c:v>-1.5037875019447837E-2</c:v>
                </c:pt>
                <c:pt idx="301">
                  <c:v>4.8068395667102595E-2</c:v>
                </c:pt>
                <c:pt idx="302">
                  <c:v>2.8471669877879163E-2</c:v>
                </c:pt>
                <c:pt idx="303">
                  <c:v>-3.9361068037578592E-2</c:v>
                </c:pt>
                <c:pt idx="304">
                  <c:v>-7.326038978934162E-3</c:v>
                </c:pt>
                <c:pt idx="305">
                  <c:v>-4.1281652546100889E-2</c:v>
                </c:pt>
                <c:pt idx="306">
                  <c:v>3.8240958318111113E-3</c:v>
                </c:pt>
                <c:pt idx="307">
                  <c:v>-4.2891640320444506E-2</c:v>
                </c:pt>
                <c:pt idx="308">
                  <c:v>3.9761480517446594E-3</c:v>
                </c:pt>
                <c:pt idx="309">
                  <c:v>7.9051788590691723E-3</c:v>
                </c:pt>
                <c:pt idx="310">
                  <c:v>-1.5873347849833377E-2</c:v>
                </c:pt>
                <c:pt idx="311">
                  <c:v>5.069318907415233E-2</c:v>
                </c:pt>
                <c:pt idx="312">
                  <c:v>-2.6976664401211346E-2</c:v>
                </c:pt>
                <c:pt idx="313">
                  <c:v>7.7821398140268247E-3</c:v>
                </c:pt>
                <c:pt idx="314">
                  <c:v>-2.3530495496203625E-2</c:v>
                </c:pt>
                <c:pt idx="315">
                  <c:v>7.9051788590691723E-3</c:v>
                </c:pt>
                <c:pt idx="316">
                  <c:v>3.9292778196795978E-3</c:v>
                </c:pt>
                <c:pt idx="317">
                  <c:v>-7.8740557879546248E-3</c:v>
                </c:pt>
                <c:pt idx="318">
                  <c:v>0</c:v>
                </c:pt>
                <c:pt idx="319">
                  <c:v>-1.5936590945924464E-2</c:v>
                </c:pt>
                <c:pt idx="320">
                  <c:v>-2.4391451067537463E-2</c:v>
                </c:pt>
                <c:pt idx="321">
                  <c:v>-4.2022986111766185E-2</c:v>
                </c:pt>
                <c:pt idx="322">
                  <c:v>2.1232218235755673E-2</c:v>
                </c:pt>
                <c:pt idx="323">
                  <c:v>-4.2105321686521265E-3</c:v>
                </c:pt>
                <c:pt idx="324">
                  <c:v>-3.8714508726326403E-2</c:v>
                </c:pt>
                <c:pt idx="325">
                  <c:v>8.7336791777552839E-3</c:v>
                </c:pt>
                <c:pt idx="326">
                  <c:v>2.9980829548571199E-2</c:v>
                </c:pt>
                <c:pt idx="327">
                  <c:v>0</c:v>
                </c:pt>
                <c:pt idx="328">
                  <c:v>2.0877583213485807E-2</c:v>
                </c:pt>
                <c:pt idx="329">
                  <c:v>-1.24741731494123E-2</c:v>
                </c:pt>
                <c:pt idx="330">
                  <c:v>4.1753710489045703E-3</c:v>
                </c:pt>
                <c:pt idx="331">
                  <c:v>4.1580097900882117E-3</c:v>
                </c:pt>
                <c:pt idx="332">
                  <c:v>4.1407923104194843E-3</c:v>
                </c:pt>
                <c:pt idx="333">
                  <c:v>0</c:v>
                </c:pt>
                <c:pt idx="334">
                  <c:v>0</c:v>
                </c:pt>
                <c:pt idx="335">
                  <c:v>1.6393808382140038E-2</c:v>
                </c:pt>
                <c:pt idx="336">
                  <c:v>1.6129380580940343E-2</c:v>
                </c:pt>
                <c:pt idx="337">
                  <c:v>-1.612938058094044E-2</c:v>
                </c:pt>
                <c:pt idx="338">
                  <c:v>-1.6393808382140069E-2</c:v>
                </c:pt>
                <c:pt idx="339">
                  <c:v>0</c:v>
                </c:pt>
                <c:pt idx="340">
                  <c:v>8.2304984340360703E-3</c:v>
                </c:pt>
                <c:pt idx="341">
                  <c:v>-8.230498434036105E-3</c:v>
                </c:pt>
                <c:pt idx="342">
                  <c:v>4.1237168311770399E-3</c:v>
                </c:pt>
                <c:pt idx="343">
                  <c:v>4.1067816028590547E-3</c:v>
                </c:pt>
                <c:pt idx="344">
                  <c:v>-4.1067816028591032E-3</c:v>
                </c:pt>
                <c:pt idx="345">
                  <c:v>-1.2422518931684707E-2</c:v>
                </c:pt>
                <c:pt idx="346">
                  <c:v>1.6529300534543722E-2</c:v>
                </c:pt>
                <c:pt idx="347">
                  <c:v>4.0899849045862727E-3</c:v>
                </c:pt>
                <c:pt idx="348">
                  <c:v>-4.0899849045863681E-3</c:v>
                </c:pt>
                <c:pt idx="349">
                  <c:v>-2.0704671583448398E-2</c:v>
                </c:pt>
                <c:pt idx="350">
                  <c:v>-3.4045838404409681E-2</c:v>
                </c:pt>
                <c:pt idx="351">
                  <c:v>2.9852960508988245E-2</c:v>
                </c:pt>
                <c:pt idx="352">
                  <c:v>-1.6949556824151654E-2</c:v>
                </c:pt>
                <c:pt idx="353">
                  <c:v>4.2643984092980737E-3</c:v>
                </c:pt>
                <c:pt idx="354">
                  <c:v>4.2462905074878597E-3</c:v>
                </c:pt>
                <c:pt idx="355">
                  <c:v>4.2283357387137496E-3</c:v>
                </c:pt>
                <c:pt idx="356">
                  <c:v>-8.4746262462015304E-3</c:v>
                </c:pt>
                <c:pt idx="357">
                  <c:v>4.2462905074878597E-3</c:v>
                </c:pt>
                <c:pt idx="358">
                  <c:v>-2.141409260162256E-2</c:v>
                </c:pt>
                <c:pt idx="359">
                  <c:v>-2.1882709263145842E-2</c:v>
                </c:pt>
                <c:pt idx="360">
                  <c:v>4.4150178048441031E-3</c:v>
                </c:pt>
                <c:pt idx="361">
                  <c:v>1.746769145830173E-2</c:v>
                </c:pt>
                <c:pt idx="362">
                  <c:v>-2.1882709263145842E-2</c:v>
                </c:pt>
                <c:pt idx="363">
                  <c:v>4.4150178048441031E-3</c:v>
                </c:pt>
                <c:pt idx="364">
                  <c:v>1.3129290250066808E-2</c:v>
                </c:pt>
                <c:pt idx="365">
                  <c:v>0</c:v>
                </c:pt>
                <c:pt idx="366">
                  <c:v>-4.3573049751831515E-3</c:v>
                </c:pt>
                <c:pt idx="367">
                  <c:v>8.6957061834180924E-3</c:v>
                </c:pt>
                <c:pt idx="368">
                  <c:v>4.31966075751838E-3</c:v>
                </c:pt>
                <c:pt idx="369">
                  <c:v>-1.3015366940936418E-2</c:v>
                </c:pt>
                <c:pt idx="370">
                  <c:v>1.3015366940936341E-2</c:v>
                </c:pt>
                <c:pt idx="371">
                  <c:v>1.2848141336616407E-2</c:v>
                </c:pt>
                <c:pt idx="372">
                  <c:v>-4.2643984092980182E-3</c:v>
                </c:pt>
                <c:pt idx="373">
                  <c:v>8.5106889167859898E-3</c:v>
                </c:pt>
                <c:pt idx="374">
                  <c:v>1.68071168516917E-2</c:v>
                </c:pt>
                <c:pt idx="375">
                  <c:v>1.6529300534543722E-2</c:v>
                </c:pt>
                <c:pt idx="376">
                  <c:v>0</c:v>
                </c:pt>
                <c:pt idx="377">
                  <c:v>4.0899849045862727E-3</c:v>
                </c:pt>
                <c:pt idx="378">
                  <c:v>1.2170534596226081E-2</c:v>
                </c:pt>
                <c:pt idx="379">
                  <c:v>0</c:v>
                </c:pt>
                <c:pt idx="380">
                  <c:v>8.0321710282320481E-3</c:v>
                </c:pt>
                <c:pt idx="381">
                  <c:v>-4.4899882328618421E-3</c:v>
                </c:pt>
                <c:pt idx="382">
                  <c:v>-8.3682496705165792E-3</c:v>
                </c:pt>
                <c:pt idx="383">
                  <c:v>8.3682496705165792E-3</c:v>
                </c:pt>
                <c:pt idx="384">
                  <c:v>1.6529301951210506E-2</c:v>
                </c:pt>
                <c:pt idx="385">
                  <c:v>0</c:v>
                </c:pt>
                <c:pt idx="386">
                  <c:v>1.2220111334775397E-2</c:v>
                </c:pt>
                <c:pt idx="387">
                  <c:v>1.6064602503806841E-2</c:v>
                </c:pt>
                <c:pt idx="388">
                  <c:v>3.1375122567753835E-2</c:v>
                </c:pt>
                <c:pt idx="389">
                  <c:v>0</c:v>
                </c:pt>
                <c:pt idx="390">
                  <c:v>-1.1650617219975139E-2</c:v>
                </c:pt>
                <c:pt idx="391">
                  <c:v>-7.8431774610260054E-3</c:v>
                </c:pt>
                <c:pt idx="392">
                  <c:v>0</c:v>
                </c:pt>
                <c:pt idx="393">
                  <c:v>-7.9051795071132611E-3</c:v>
                </c:pt>
                <c:pt idx="394">
                  <c:v>-3.9761483796392945E-3</c:v>
                </c:pt>
                <c:pt idx="395">
                  <c:v>3.9761483796394168E-3</c:v>
                </c:pt>
                <c:pt idx="396">
                  <c:v>-7.9681696491768449E-3</c:v>
                </c:pt>
                <c:pt idx="397">
                  <c:v>1.1928570865273812E-2</c:v>
                </c:pt>
                <c:pt idx="398">
                  <c:v>7.8740564309058656E-3</c:v>
                </c:pt>
                <c:pt idx="399">
                  <c:v>0</c:v>
                </c:pt>
                <c:pt idx="400">
                  <c:v>3.9138993211363148E-3</c:v>
                </c:pt>
                <c:pt idx="401">
                  <c:v>3.8986404156573229E-3</c:v>
                </c:pt>
                <c:pt idx="402">
                  <c:v>0</c:v>
                </c:pt>
                <c:pt idx="403">
                  <c:v>-3.8986404156571976E-3</c:v>
                </c:pt>
                <c:pt idx="404">
                  <c:v>3.8986404156573229E-3</c:v>
                </c:pt>
                <c:pt idx="405">
                  <c:v>0</c:v>
                </c:pt>
                <c:pt idx="406">
                  <c:v>0</c:v>
                </c:pt>
                <c:pt idx="407">
                  <c:v>-3.8986404156571976E-3</c:v>
                </c:pt>
                <c:pt idx="408">
                  <c:v>1.1650617219975054E-2</c:v>
                </c:pt>
                <c:pt idx="409">
                  <c:v>-1.9493794681001129E-2</c:v>
                </c:pt>
                <c:pt idx="410">
                  <c:v>-2.7945930390559336E-2</c:v>
                </c:pt>
                <c:pt idx="411">
                  <c:v>-4.056800695614318E-3</c:v>
                </c:pt>
                <c:pt idx="412">
                  <c:v>8.0972102326193028E-3</c:v>
                </c:pt>
                <c:pt idx="413">
                  <c:v>0</c:v>
                </c:pt>
                <c:pt idx="414">
                  <c:v>-4.0404095370050862E-3</c:v>
                </c:pt>
                <c:pt idx="415">
                  <c:v>8.0645598367304946E-3</c:v>
                </c:pt>
                <c:pt idx="416">
                  <c:v>8.0000426670763704E-3</c:v>
                </c:pt>
                <c:pt idx="417">
                  <c:v>1.9724505347778573E-2</c:v>
                </c:pt>
                <c:pt idx="418">
                  <c:v>0</c:v>
                </c:pt>
                <c:pt idx="419">
                  <c:v>-7.8431774610260054E-3</c:v>
                </c:pt>
                <c:pt idx="420">
                  <c:v>0</c:v>
                </c:pt>
                <c:pt idx="421">
                  <c:v>-1.9881370553828933E-2</c:v>
                </c:pt>
                <c:pt idx="422">
                  <c:v>1.5936592262812597E-2</c:v>
                </c:pt>
                <c:pt idx="423">
                  <c:v>-3.9604012160970167E-3</c:v>
                </c:pt>
                <c:pt idx="424">
                  <c:v>-3.9761483796392945E-3</c:v>
                </c:pt>
                <c:pt idx="425">
                  <c:v>3.9761483796394168E-3</c:v>
                </c:pt>
                <c:pt idx="426">
                  <c:v>3.9604012160969143E-3</c:v>
                </c:pt>
                <c:pt idx="427">
                  <c:v>1.5686596167699473E-2</c:v>
                </c:pt>
                <c:pt idx="428">
                  <c:v>-3.8986404156571976E-3</c:v>
                </c:pt>
                <c:pt idx="429">
                  <c:v>-1.178795575204224E-2</c:v>
                </c:pt>
                <c:pt idx="430">
                  <c:v>7.8740564309058656E-3</c:v>
                </c:pt>
                <c:pt idx="431">
                  <c:v>-3.5932009226063329E-2</c:v>
                </c:pt>
                <c:pt idx="432">
                  <c:v>0</c:v>
                </c:pt>
                <c:pt idx="433">
                  <c:v>-3.3060862260888176E-2</c:v>
                </c:pt>
                <c:pt idx="434">
                  <c:v>8.3682496705165792E-3</c:v>
                </c:pt>
                <c:pt idx="435">
                  <c:v>-1.2578782206860185E-2</c:v>
                </c:pt>
                <c:pt idx="436">
                  <c:v>-1.2739025777429826E-2</c:v>
                </c:pt>
                <c:pt idx="437">
                  <c:v>2.947581813295368E-2</c:v>
                </c:pt>
                <c:pt idx="438">
                  <c:v>8.2645098498934314E-3</c:v>
                </c:pt>
                <c:pt idx="439">
                  <c:v>-4.1237171838621519E-3</c:v>
                </c:pt>
                <c:pt idx="440">
                  <c:v>4.1237171838621562E-3</c:v>
                </c:pt>
                <c:pt idx="441">
                  <c:v>0</c:v>
                </c:pt>
                <c:pt idx="442">
                  <c:v>-1.6597891409037828E-2</c:v>
                </c:pt>
                <c:pt idx="443">
                  <c:v>0</c:v>
                </c:pt>
                <c:pt idx="444">
                  <c:v>8.3333815591444607E-3</c:v>
                </c:pt>
                <c:pt idx="445">
                  <c:v>-4.1580101486637881E-3</c:v>
                </c:pt>
                <c:pt idx="446">
                  <c:v>4.158010148663677E-3</c:v>
                </c:pt>
                <c:pt idx="447">
                  <c:v>-4.1580101486637881E-3</c:v>
                </c:pt>
                <c:pt idx="448">
                  <c:v>1.6529301951210506E-2</c:v>
                </c:pt>
                <c:pt idx="449">
                  <c:v>1.6260520871780326E-2</c:v>
                </c:pt>
                <c:pt idx="450">
                  <c:v>4.0241502997253268E-3</c:v>
                </c:pt>
                <c:pt idx="451">
                  <c:v>-4.0241502997253797E-3</c:v>
                </c:pt>
                <c:pt idx="452">
                  <c:v>1.600034134644112E-2</c:v>
                </c:pt>
                <c:pt idx="453">
                  <c:v>0</c:v>
                </c:pt>
                <c:pt idx="454">
                  <c:v>-3.9761483796392945E-3</c:v>
                </c:pt>
                <c:pt idx="455">
                  <c:v>0</c:v>
                </c:pt>
                <c:pt idx="456">
                  <c:v>7.9365495957363415E-3</c:v>
                </c:pt>
                <c:pt idx="457">
                  <c:v>0</c:v>
                </c:pt>
                <c:pt idx="458">
                  <c:v>7.8740564309058656E-3</c:v>
                </c:pt>
                <c:pt idx="459">
                  <c:v>0</c:v>
                </c:pt>
                <c:pt idx="460">
                  <c:v>0</c:v>
                </c:pt>
                <c:pt idx="461">
                  <c:v>-7.874056430905883E-3</c:v>
                </c:pt>
                <c:pt idx="462">
                  <c:v>-3.9604012160970167E-3</c:v>
                </c:pt>
                <c:pt idx="463">
                  <c:v>7.9051795071132473E-3</c:v>
                </c:pt>
                <c:pt idx="464">
                  <c:v>-3.9447782910162288E-3</c:v>
                </c:pt>
                <c:pt idx="465">
                  <c:v>3.4955015033576634E-2</c:v>
                </c:pt>
                <c:pt idx="466">
                  <c:v>-7.6628727455691371E-3</c:v>
                </c:pt>
                <c:pt idx="467">
                  <c:v>-7.7220460939102778E-3</c:v>
                </c:pt>
                <c:pt idx="468">
                  <c:v>-1.1696039763191298E-2</c:v>
                </c:pt>
                <c:pt idx="469">
                  <c:v>7.8125397367936247E-3</c:v>
                </c:pt>
                <c:pt idx="470">
                  <c:v>1.5444322427473775E-2</c:v>
                </c:pt>
                <c:pt idx="471">
                  <c:v>-2.3256862164267349E-2</c:v>
                </c:pt>
                <c:pt idx="472">
                  <c:v>1.9418085857101516E-2</c:v>
                </c:pt>
                <c:pt idx="473">
                  <c:v>0</c:v>
                </c:pt>
                <c:pt idx="474">
                  <c:v>-7.7220460939102778E-3</c:v>
                </c:pt>
                <c:pt idx="475">
                  <c:v>7.7220460939103185E-3</c:v>
                </c:pt>
                <c:pt idx="476">
                  <c:v>-3.8535693159900777E-3</c:v>
                </c:pt>
                <c:pt idx="477">
                  <c:v>7.6923456231558652E-3</c:v>
                </c:pt>
                <c:pt idx="478">
                  <c:v>3.8240964384032546E-3</c:v>
                </c:pt>
                <c:pt idx="479">
                  <c:v>-7.6628727455691371E-3</c:v>
                </c:pt>
                <c:pt idx="480">
                  <c:v>-7.7220460939102778E-3</c:v>
                </c:pt>
                <c:pt idx="481">
                  <c:v>3.8684767779203319E-3</c:v>
                </c:pt>
                <c:pt idx="482">
                  <c:v>-3.8684767779202061E-3</c:v>
                </c:pt>
                <c:pt idx="483">
                  <c:v>0</c:v>
                </c:pt>
                <c:pt idx="484">
                  <c:v>3.8684767779203319E-3</c:v>
                </c:pt>
                <c:pt idx="485">
                  <c:v>-3.8684767779202061E-3</c:v>
                </c:pt>
                <c:pt idx="486">
                  <c:v>-3.883500026397633E-3</c:v>
                </c:pt>
                <c:pt idx="487">
                  <c:v>7.7519768043179237E-3</c:v>
                </c:pt>
                <c:pt idx="488">
                  <c:v>3.8535693159899723E-3</c:v>
                </c:pt>
                <c:pt idx="489">
                  <c:v>-3.8535693159900777E-3</c:v>
                </c:pt>
                <c:pt idx="490">
                  <c:v>3.8535693159899723E-3</c:v>
                </c:pt>
                <c:pt idx="491">
                  <c:v>-3.8535693159900777E-3</c:v>
                </c:pt>
                <c:pt idx="492">
                  <c:v>1.9121041446778377E-2</c:v>
                </c:pt>
                <c:pt idx="493">
                  <c:v>1.1299555253933466E-2</c:v>
                </c:pt>
                <c:pt idx="494">
                  <c:v>0</c:v>
                </c:pt>
                <c:pt idx="495">
                  <c:v>-3.7523496185503527E-3</c:v>
                </c:pt>
                <c:pt idx="496">
                  <c:v>0</c:v>
                </c:pt>
                <c:pt idx="497">
                  <c:v>1.1215070820140003E-2</c:v>
                </c:pt>
                <c:pt idx="498">
                  <c:v>0</c:v>
                </c:pt>
                <c:pt idx="499">
                  <c:v>7.4074412778618176E-3</c:v>
                </c:pt>
                <c:pt idx="500">
                  <c:v>-1.4870162479451506E-2</c:v>
                </c:pt>
                <c:pt idx="501">
                  <c:v>0</c:v>
                </c:pt>
                <c:pt idx="502">
                  <c:v>-7.5188324140273398E-3</c:v>
                </c:pt>
                <c:pt idx="503">
                  <c:v>0</c:v>
                </c:pt>
                <c:pt idx="504">
                  <c:v>-7.5757938084576558E-3</c:v>
                </c:pt>
                <c:pt idx="505">
                  <c:v>1.8832948333092178E-2</c:v>
                </c:pt>
                <c:pt idx="506">
                  <c:v>-3.7383221106072153E-3</c:v>
                </c:pt>
                <c:pt idx="507">
                  <c:v>0</c:v>
                </c:pt>
                <c:pt idx="508">
                  <c:v>7.4627212015895943E-3</c:v>
                </c:pt>
                <c:pt idx="509">
                  <c:v>2.2059718064732257E-2</c:v>
                </c:pt>
                <c:pt idx="510">
                  <c:v>3.6297680505787311E-3</c:v>
                </c:pt>
                <c:pt idx="511">
                  <c:v>-7.2727593290799206E-3</c:v>
                </c:pt>
                <c:pt idx="512">
                  <c:v>0</c:v>
                </c:pt>
                <c:pt idx="513">
                  <c:v>7.2727593290798781E-3</c:v>
                </c:pt>
                <c:pt idx="514">
                  <c:v>1.4388737452099452E-2</c:v>
                </c:pt>
                <c:pt idx="515">
                  <c:v>-3.577821347884078E-3</c:v>
                </c:pt>
                <c:pt idx="516">
                  <c:v>1.7762456339840468E-2</c:v>
                </c:pt>
                <c:pt idx="517">
                  <c:v>1.398624197473987E-2</c:v>
                </c:pt>
                <c:pt idx="518">
                  <c:v>0</c:v>
                </c:pt>
                <c:pt idx="520" formatCode="General">
                  <c:v>1.2128469278994794E-2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0-714C-97D4-37A4E523FD18}"/>
            </c:ext>
          </c:extLst>
        </c:ser>
        <c:ser>
          <c:idx val="2"/>
          <c:order val="2"/>
          <c:tx>
            <c:strRef>
              <c:f>股價總表!$G$1:$G$6</c:f>
              <c:strCache>
                <c:ptCount val="6"/>
                <c:pt idx="5">
                  <c:v>r2006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股價總表!$G$7:$G$530</c:f>
              <c:numCache>
                <c:formatCode>0.0000%</c:formatCode>
                <c:ptCount val="524"/>
                <c:pt idx="0">
                  <c:v>2.1419848594937653E-2</c:v>
                </c:pt>
                <c:pt idx="1">
                  <c:v>-2.5487658131363267E-2</c:v>
                </c:pt>
                <c:pt idx="2">
                  <c:v>-5.4496146169944635E-3</c:v>
                </c:pt>
                <c:pt idx="3">
                  <c:v>1.0869691829283105E-2</c:v>
                </c:pt>
                <c:pt idx="4">
                  <c:v>0</c:v>
                </c:pt>
                <c:pt idx="5">
                  <c:v>-2.4625073439251747E-2</c:v>
                </c:pt>
                <c:pt idx="6">
                  <c:v>-2.6668258117573718E-2</c:v>
                </c:pt>
                <c:pt idx="7">
                  <c:v>1.2721023911490372E-2</c:v>
                </c:pt>
                <c:pt idx="8">
                  <c:v>-2.9938046163549829E-2</c:v>
                </c:pt>
                <c:pt idx="9">
                  <c:v>-1.6047034751769679E-2</c:v>
                </c:pt>
                <c:pt idx="10">
                  <c:v>-1.7804636787434058E-2</c:v>
                </c:pt>
                <c:pt idx="11">
                  <c:v>-3.6589473098971627E-2</c:v>
                </c:pt>
                <c:pt idx="12">
                  <c:v>-1.5540047144106963E-3</c:v>
                </c:pt>
                <c:pt idx="13">
                  <c:v>3.0630301058457099E-2</c:v>
                </c:pt>
                <c:pt idx="14">
                  <c:v>6.0150464271726658E-3</c:v>
                </c:pt>
                <c:pt idx="15">
                  <c:v>0</c:v>
                </c:pt>
                <c:pt idx="16">
                  <c:v>-1.5106034555761341E-2</c:v>
                </c:pt>
                <c:pt idx="17">
                  <c:v>-2.3095736334074374E-2</c:v>
                </c:pt>
                <c:pt idx="18">
                  <c:v>-2.2048156831065573E-2</c:v>
                </c:pt>
                <c:pt idx="19">
                  <c:v>1.5798124970156466E-2</c:v>
                </c:pt>
                <c:pt idx="20">
                  <c:v>3.1298987847900349E-3</c:v>
                </c:pt>
                <c:pt idx="21">
                  <c:v>-1.09977534157024E-2</c:v>
                </c:pt>
                <c:pt idx="22">
                  <c:v>1.7228314610438295E-2</c:v>
                </c:pt>
                <c:pt idx="23">
                  <c:v>3.100783347152141E-3</c:v>
                </c:pt>
                <c:pt idx="24">
                  <c:v>2.7482654815768996E-2</c:v>
                </c:pt>
                <c:pt idx="25">
                  <c:v>3.9857706475254245E-2</c:v>
                </c:pt>
                <c:pt idx="26">
                  <c:v>-1.8992550271306006E-2</c:v>
                </c:pt>
                <c:pt idx="27">
                  <c:v>3.4786082131856362E-2</c:v>
                </c:pt>
                <c:pt idx="28">
                  <c:v>2.3927959748277168E-2</c:v>
                </c:pt>
                <c:pt idx="29">
                  <c:v>-1.6830703871301866E-2</c:v>
                </c:pt>
                <c:pt idx="30">
                  <c:v>1.683070387130187E-2</c:v>
                </c:pt>
                <c:pt idx="31">
                  <c:v>2.777784630270258E-3</c:v>
                </c:pt>
                <c:pt idx="32">
                  <c:v>-2.7777846302702467E-3</c:v>
                </c:pt>
                <c:pt idx="33">
                  <c:v>3.6864272661656795E-2</c:v>
                </c:pt>
                <c:pt idx="34">
                  <c:v>2.6456598942747597E-2</c:v>
                </c:pt>
                <c:pt idx="35">
                  <c:v>-2.6144553563766534E-3</c:v>
                </c:pt>
                <c:pt idx="36">
                  <c:v>1.3004090904124653E-2</c:v>
                </c:pt>
                <c:pt idx="37">
                  <c:v>1.9194465161257449E-2</c:v>
                </c:pt>
                <c:pt idx="38">
                  <c:v>1.2666269154929144E-3</c:v>
                </c:pt>
                <c:pt idx="39">
                  <c:v>1.1328003977836421E-2</c:v>
                </c:pt>
                <c:pt idx="40">
                  <c:v>-1.7677243216601763E-2</c:v>
                </c:pt>
                <c:pt idx="41">
                  <c:v>-1.2820694706439864E-2</c:v>
                </c:pt>
                <c:pt idx="42">
                  <c:v>-1.5605009331394212E-2</c:v>
                </c:pt>
                <c:pt idx="43">
                  <c:v>-3.9396052831727375E-3</c:v>
                </c:pt>
                <c:pt idx="44">
                  <c:v>2.8536342212438604E-2</c:v>
                </c:pt>
                <c:pt idx="45">
                  <c:v>2.6499987528143275E-2</c:v>
                </c:pt>
                <c:pt idx="46">
                  <c:v>-3.7429930372403397E-3</c:v>
                </c:pt>
                <c:pt idx="47">
                  <c:v>3.6813941640787724E-2</c:v>
                </c:pt>
                <c:pt idx="48">
                  <c:v>-4.3083549176395709E-2</c:v>
                </c:pt>
                <c:pt idx="49">
                  <c:v>-3.7807296714288119E-3</c:v>
                </c:pt>
                <c:pt idx="50">
                  <c:v>9.3931766509575951E-2</c:v>
                </c:pt>
                <c:pt idx="51">
                  <c:v>6.872892052681631E-3</c:v>
                </c:pt>
                <c:pt idx="52">
                  <c:v>2.9248452766747708E-2</c:v>
                </c:pt>
                <c:pt idx="53">
                  <c:v>-1.2270054993609709E-2</c:v>
                </c:pt>
                <c:pt idx="54">
                  <c:v>1.1216620482966853E-3</c:v>
                </c:pt>
                <c:pt idx="55">
                  <c:v>5.5600135493009309E-2</c:v>
                </c:pt>
                <c:pt idx="56">
                  <c:v>6.2681009734797968E-2</c:v>
                </c:pt>
                <c:pt idx="57">
                  <c:v>-3.8583386429230489E-2</c:v>
                </c:pt>
                <c:pt idx="58">
                  <c:v>7.7650887194060186E-2</c:v>
                </c:pt>
                <c:pt idx="59">
                  <c:v>-2.5219591555829222E-2</c:v>
                </c:pt>
                <c:pt idx="60">
                  <c:v>1.1718892573358263E-2</c:v>
                </c:pt>
                <c:pt idx="61">
                  <c:v>1.541457864966041E-2</c:v>
                </c:pt>
                <c:pt idx="62">
                  <c:v>5.3966629231181756E-2</c:v>
                </c:pt>
                <c:pt idx="63">
                  <c:v>6.9958549897549238E-2</c:v>
                </c:pt>
                <c:pt idx="64">
                  <c:v>-1.5319464995430125E-2</c:v>
                </c:pt>
                <c:pt idx="65">
                  <c:v>1.0239004539865962E-2</c:v>
                </c:pt>
                <c:pt idx="66">
                  <c:v>1.0135228986822602E-2</c:v>
                </c:pt>
                <c:pt idx="67">
                  <c:v>-3.367001363894684E-3</c:v>
                </c:pt>
                <c:pt idx="68">
                  <c:v>4.4525103734062418E-2</c:v>
                </c:pt>
                <c:pt idx="69">
                  <c:v>-2.1190703091399529E-2</c:v>
                </c:pt>
                <c:pt idx="70">
                  <c:v>-3.6916965677006301E-2</c:v>
                </c:pt>
                <c:pt idx="71">
                  <c:v>1.1894797866979782E-2</c:v>
                </c:pt>
                <c:pt idx="72">
                  <c:v>-2.047854570514402E-2</c:v>
                </c:pt>
                <c:pt idx="73">
                  <c:v>-8.0761334836530335E-2</c:v>
                </c:pt>
                <c:pt idx="74">
                  <c:v>1.2999265472701292E-2</c:v>
                </c:pt>
                <c:pt idx="75">
                  <c:v>3.4454928960541809E-2</c:v>
                </c:pt>
                <c:pt idx="76">
                  <c:v>2.6386684883904693E-2</c:v>
                </c:pt>
                <c:pt idx="77">
                  <c:v>3.0771680520710533E-2</c:v>
                </c:pt>
                <c:pt idx="78">
                  <c:v>-6.7911164217539219E-2</c:v>
                </c:pt>
                <c:pt idx="79">
                  <c:v>-8.2598584564574196E-2</c:v>
                </c:pt>
                <c:pt idx="80">
                  <c:v>-4.1964127360144751E-2</c:v>
                </c:pt>
                <c:pt idx="81">
                  <c:v>-4.0609519423791804E-2</c:v>
                </c:pt>
                <c:pt idx="82">
                  <c:v>-9.4672728109382737E-2</c:v>
                </c:pt>
                <c:pt idx="83">
                  <c:v>9.4672728109382695E-2</c:v>
                </c:pt>
                <c:pt idx="84">
                  <c:v>8.8427319714092317E-2</c:v>
                </c:pt>
                <c:pt idx="85">
                  <c:v>-9.1620459071141816E-2</c:v>
                </c:pt>
                <c:pt idx="86">
                  <c:v>2.1097838567975976E-2</c:v>
                </c:pt>
                <c:pt idx="87">
                  <c:v>-2.2164564460646883E-2</c:v>
                </c:pt>
                <c:pt idx="88">
                  <c:v>-1.5053945273757903E-2</c:v>
                </c:pt>
                <c:pt idx="89">
                  <c:v>1.8250601254040811E-2</c:v>
                </c:pt>
                <c:pt idx="90">
                  <c:v>-2.3682498495132834E-2</c:v>
                </c:pt>
                <c:pt idx="91">
                  <c:v>4.3693663836349914E-2</c:v>
                </c:pt>
                <c:pt idx="92">
                  <c:v>8.3074218558820741E-3</c:v>
                </c:pt>
                <c:pt idx="93">
                  <c:v>4.1279803732001867E-3</c:v>
                </c:pt>
                <c:pt idx="94">
                  <c:v>6.6724596830483679E-2</c:v>
                </c:pt>
                <c:pt idx="95">
                  <c:v>1.1494387466473056E-2</c:v>
                </c:pt>
                <c:pt idx="96">
                  <c:v>-1.5355403165446169E-2</c:v>
                </c:pt>
                <c:pt idx="97">
                  <c:v>-4.5507293205674364E-2</c:v>
                </c:pt>
                <c:pt idx="98">
                  <c:v>4.0403085819951147E-3</c:v>
                </c:pt>
                <c:pt idx="99">
                  <c:v>-2.8631727814534273E-2</c:v>
                </c:pt>
                <c:pt idx="100">
                  <c:v>-8.333382431555271E-3</c:v>
                </c:pt>
                <c:pt idx="101">
                  <c:v>1.2474182449872367E-2</c:v>
                </c:pt>
                <c:pt idx="102">
                  <c:v>1.7409516456237041E-2</c:v>
                </c:pt>
                <c:pt idx="103">
                  <c:v>-1.5345528581981927E-2</c:v>
                </c:pt>
                <c:pt idx="104">
                  <c:v>-8.2816355364821095E-3</c:v>
                </c:pt>
                <c:pt idx="105">
                  <c:v>-3.1234232784693719E-3</c:v>
                </c:pt>
                <c:pt idx="106">
                  <c:v>-3.0706459363021191E-2</c:v>
                </c:pt>
                <c:pt idx="107">
                  <c:v>5.2368022715033109E-2</c:v>
                </c:pt>
                <c:pt idx="108">
                  <c:v>-3.4253568244072524E-2</c:v>
                </c:pt>
                <c:pt idx="109">
                  <c:v>1.2592004892060464E-2</c:v>
                </c:pt>
                <c:pt idx="110">
                  <c:v>-2.6414613914990843E-2</c:v>
                </c:pt>
                <c:pt idx="111">
                  <c:v>5.4179957348291834E-2</c:v>
                </c:pt>
                <c:pt idx="112">
                  <c:v>1.4098841913780812E-2</c:v>
                </c:pt>
                <c:pt idx="113">
                  <c:v>4.8790201178956966E-2</c:v>
                </c:pt>
                <c:pt idx="114">
                  <c:v>-3.2916849279359638E-2</c:v>
                </c:pt>
                <c:pt idx="115">
                  <c:v>2.52686145279317E-2</c:v>
                </c:pt>
                <c:pt idx="116">
                  <c:v>9.5135665288404919E-2</c:v>
                </c:pt>
                <c:pt idx="117">
                  <c:v>-2.4736181664957748E-2</c:v>
                </c:pt>
                <c:pt idx="118">
                  <c:v>-5.1387482362678046E-2</c:v>
                </c:pt>
                <c:pt idx="119">
                  <c:v>3.1513285001030247E-2</c:v>
                </c:pt>
                <c:pt idx="120">
                  <c:v>-3.339830310120049E-2</c:v>
                </c:pt>
                <c:pt idx="121">
                  <c:v>0</c:v>
                </c:pt>
                <c:pt idx="122">
                  <c:v>-6.8319195837588539E-2</c:v>
                </c:pt>
                <c:pt idx="123">
                  <c:v>-9.1325406849472671E-3</c:v>
                </c:pt>
                <c:pt idx="124">
                  <c:v>2.9133122829160429E-2</c:v>
                </c:pt>
                <c:pt idx="125">
                  <c:v>-2.0000582144213127E-2</c:v>
                </c:pt>
                <c:pt idx="126">
                  <c:v>1.0050246249460581E-2</c:v>
                </c:pt>
                <c:pt idx="127">
                  <c:v>-2.1223607680634818E-2</c:v>
                </c:pt>
                <c:pt idx="128">
                  <c:v>-1.5440306744067774E-2</c:v>
                </c:pt>
                <c:pt idx="129">
                  <c:v>-1.8848745248472524E-2</c:v>
                </c:pt>
                <c:pt idx="130">
                  <c:v>2.9168758790247717E-2</c:v>
                </c:pt>
                <c:pt idx="131">
                  <c:v>-1.6563541325007626E-2</c:v>
                </c:pt>
                <c:pt idx="132">
                  <c:v>-2.4301321387119903E-2</c:v>
                </c:pt>
                <c:pt idx="133">
                  <c:v>2.136756926473199E-3</c:v>
                </c:pt>
                <c:pt idx="134">
                  <c:v>2.007470981232419E-2</c:v>
                </c:pt>
                <c:pt idx="135">
                  <c:v>-2.5425129828269645E-2</c:v>
                </c:pt>
                <c:pt idx="136">
                  <c:v>2.228205858387516E-2</c:v>
                </c:pt>
                <c:pt idx="137">
                  <c:v>-1.6931638567929536E-2</c:v>
                </c:pt>
                <c:pt idx="138">
                  <c:v>1.0667258926708196E-3</c:v>
                </c:pt>
                <c:pt idx="139">
                  <c:v>-2.8109980861718026E-2</c:v>
                </c:pt>
                <c:pt idx="140">
                  <c:v>0</c:v>
                </c:pt>
                <c:pt idx="141">
                  <c:v>2.5975504486931499E-2</c:v>
                </c:pt>
                <c:pt idx="142">
                  <c:v>-1.7241823240526238E-2</c:v>
                </c:pt>
                <c:pt idx="143">
                  <c:v>-8.7336812464052106E-3</c:v>
                </c:pt>
                <c:pt idx="144">
                  <c:v>2.1692834953101554E-2</c:v>
                </c:pt>
                <c:pt idx="145">
                  <c:v>-1.8408695199137098E-2</c:v>
                </c:pt>
                <c:pt idx="146">
                  <c:v>-3.7866476740952427E-2</c:v>
                </c:pt>
                <c:pt idx="147">
                  <c:v>0</c:v>
                </c:pt>
                <c:pt idx="148">
                  <c:v>3.3993821588563056E-3</c:v>
                </c:pt>
                <c:pt idx="149">
                  <c:v>-3.8044895553812082E-2</c:v>
                </c:pt>
                <c:pt idx="150">
                  <c:v>-2.8607469897276864E-2</c:v>
                </c:pt>
                <c:pt idx="151">
                  <c:v>2.1531955823248169E-2</c:v>
                </c:pt>
                <c:pt idx="152">
                  <c:v>9.4229215288184707E-3</c:v>
                </c:pt>
                <c:pt idx="153">
                  <c:v>7.0093872209187665E-3</c:v>
                </c:pt>
                <c:pt idx="154">
                  <c:v>5.8037952546711258E-3</c:v>
                </c:pt>
                <c:pt idx="155">
                  <c:v>9.2166568123655014E-3</c:v>
                </c:pt>
                <c:pt idx="156">
                  <c:v>0</c:v>
                </c:pt>
                <c:pt idx="157">
                  <c:v>2.0432061366944053E-2</c:v>
                </c:pt>
                <c:pt idx="158">
                  <c:v>-2.0432061366944001E-2</c:v>
                </c:pt>
                <c:pt idx="159">
                  <c:v>-4.0965319105438956E-2</c:v>
                </c:pt>
                <c:pt idx="160">
                  <c:v>-4.79037274083015E-3</c:v>
                </c:pt>
                <c:pt idx="161">
                  <c:v>3.5949131529349593E-3</c:v>
                </c:pt>
                <c:pt idx="162">
                  <c:v>3.5820839448619515E-3</c:v>
                </c:pt>
                <c:pt idx="163">
                  <c:v>-2.9022548663212664E-2</c:v>
                </c:pt>
                <c:pt idx="164">
                  <c:v>2.5440464718350639E-2</c:v>
                </c:pt>
                <c:pt idx="165">
                  <c:v>1.0708017876560521E-2</c:v>
                </c:pt>
                <c:pt idx="166">
                  <c:v>3.4887290897651232E-2</c:v>
                </c:pt>
                <c:pt idx="167">
                  <c:v>1.1421454369622719E-3</c:v>
                </c:pt>
                <c:pt idx="168">
                  <c:v>-8.0229189004488895E-3</c:v>
                </c:pt>
                <c:pt idx="169">
                  <c:v>-2.3041526466556933E-3</c:v>
                </c:pt>
                <c:pt idx="170">
                  <c:v>-1.276860822215208E-2</c:v>
                </c:pt>
                <c:pt idx="171">
                  <c:v>-6.142808059930327E-2</c:v>
                </c:pt>
                <c:pt idx="172">
                  <c:v>4.9566485287488964E-3</c:v>
                </c:pt>
                <c:pt idx="173">
                  <c:v>1.4724202219151787E-2</c:v>
                </c:pt>
                <c:pt idx="174">
                  <c:v>-1.2187713637024679E-3</c:v>
                </c:pt>
                <c:pt idx="175">
                  <c:v>6.079040629227709E-3</c:v>
                </c:pt>
                <c:pt idx="176">
                  <c:v>-1.8349138668196655E-2</c:v>
                </c:pt>
                <c:pt idx="177">
                  <c:v>1.4706157170717271E-2</c:v>
                </c:pt>
                <c:pt idx="178">
                  <c:v>-2.2141148991568518E-2</c:v>
                </c:pt>
                <c:pt idx="179">
                  <c:v>-4.4508329322217433E-2</c:v>
                </c:pt>
                <c:pt idx="180">
                  <c:v>2.1865828399429358E-2</c:v>
                </c:pt>
                <c:pt idx="181">
                  <c:v>-5.1020440791537955E-3</c:v>
                </c:pt>
                <c:pt idx="182">
                  <c:v>0</c:v>
                </c:pt>
                <c:pt idx="183">
                  <c:v>-2.5608255190283599E-3</c:v>
                </c:pt>
                <c:pt idx="184">
                  <c:v>-2.5975516693410174E-2</c:v>
                </c:pt>
                <c:pt idx="185">
                  <c:v>-1.5915395433959079E-2</c:v>
                </c:pt>
                <c:pt idx="186">
                  <c:v>2.3779216369232799E-2</c:v>
                </c:pt>
                <c:pt idx="187">
                  <c:v>1.0389635547747991E-2</c:v>
                </c:pt>
                <c:pt idx="188">
                  <c:v>1.7926231867124016E-2</c:v>
                </c:pt>
                <c:pt idx="189">
                  <c:v>3.7998848106970897E-3</c:v>
                </c:pt>
                <c:pt idx="190">
                  <c:v>-7.6142638398360857E-3</c:v>
                </c:pt>
                <c:pt idx="191">
                  <c:v>-2.5510093433211496E-3</c:v>
                </c:pt>
                <c:pt idx="192">
                  <c:v>-1.5444333281666188E-2</c:v>
                </c:pt>
                <c:pt idx="193">
                  <c:v>1.7995342624987289E-2</c:v>
                </c:pt>
                <c:pt idx="194">
                  <c:v>3.8143790291389683E-3</c:v>
                </c:pt>
                <c:pt idx="195">
                  <c:v>2.5348602096265153E-3</c:v>
                </c:pt>
                <c:pt idx="196">
                  <c:v>1.0075653391615993E-2</c:v>
                </c:pt>
                <c:pt idx="197">
                  <c:v>1.2453483516012278E-2</c:v>
                </c:pt>
                <c:pt idx="198">
                  <c:v>-7.4534640542499968E-3</c:v>
                </c:pt>
                <c:pt idx="199">
                  <c:v>-5.000019461762306E-3</c:v>
                </c:pt>
                <c:pt idx="200">
                  <c:v>1.2453483516012278E-2</c:v>
                </c:pt>
                <c:pt idx="201">
                  <c:v>1.2368607513507609E-3</c:v>
                </c:pt>
                <c:pt idx="202">
                  <c:v>-3.7151812102075412E-3</c:v>
                </c:pt>
                <c:pt idx="203">
                  <c:v>3.1748722213463344E-2</c:v>
                </c:pt>
                <c:pt idx="204">
                  <c:v>3.5992262031845248E-3</c:v>
                </c:pt>
                <c:pt idx="205">
                  <c:v>-8.4185859320547868E-3</c:v>
                </c:pt>
                <c:pt idx="206">
                  <c:v>1.2004968112665796E-2</c:v>
                </c:pt>
                <c:pt idx="207">
                  <c:v>7.1343911961846609E-3</c:v>
                </c:pt>
                <c:pt idx="208">
                  <c:v>1.1841349219615142E-3</c:v>
                </c:pt>
                <c:pt idx="209">
                  <c:v>0</c:v>
                </c:pt>
                <c:pt idx="210">
                  <c:v>7.0755140740286675E-3</c:v>
                </c:pt>
                <c:pt idx="211">
                  <c:v>-4.7114424729647756E-3</c:v>
                </c:pt>
                <c:pt idx="212">
                  <c:v>-1.1876629889729174E-2</c:v>
                </c:pt>
                <c:pt idx="213">
                  <c:v>1.4235125834917215E-2</c:v>
                </c:pt>
                <c:pt idx="214">
                  <c:v>2.3529465277767718E-3</c:v>
                </c:pt>
                <c:pt idx="215">
                  <c:v>2.4377246742744992E-2</c:v>
                </c:pt>
                <c:pt idx="216">
                  <c:v>1.2293577954915687E-7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-8.7879239969965439E-2</c:v>
                </c:pt>
                <c:pt idx="224">
                  <c:v>1.9934232010496222E-2</c:v>
                </c:pt>
                <c:pt idx="225">
                  <c:v>3.284091648558442E-3</c:v>
                </c:pt>
                <c:pt idx="226">
                  <c:v>-4.9301496333941843E-3</c:v>
                </c:pt>
                <c:pt idx="227">
                  <c:v>1.6460579848357007E-3</c:v>
                </c:pt>
                <c:pt idx="228">
                  <c:v>1.6434350318205592E-3</c:v>
                </c:pt>
                <c:pt idx="229">
                  <c:v>-1.6556669046188514E-2</c:v>
                </c:pt>
                <c:pt idx="230">
                  <c:v>9.9668265264111263E-3</c:v>
                </c:pt>
                <c:pt idx="231">
                  <c:v>3.252319170555993E-2</c:v>
                </c:pt>
                <c:pt idx="232">
                  <c:v>6.9526062648610304E-2</c:v>
                </c:pt>
                <c:pt idx="233">
                  <c:v>2.505653616921439E-2</c:v>
                </c:pt>
                <c:pt idx="234">
                  <c:v>0</c:v>
                </c:pt>
                <c:pt idx="235">
                  <c:v>-1.6141202097061283E-2</c:v>
                </c:pt>
                <c:pt idx="236">
                  <c:v>8.836567398026355E-3</c:v>
                </c:pt>
                <c:pt idx="237">
                  <c:v>4.3892244070341101E-3</c:v>
                </c:pt>
                <c:pt idx="238">
                  <c:v>-1.0271506074043028E-2</c:v>
                </c:pt>
                <c:pt idx="239">
                  <c:v>-7.4019579669323101E-3</c:v>
                </c:pt>
                <c:pt idx="240">
                  <c:v>2.9673166512798168E-3</c:v>
                </c:pt>
                <c:pt idx="241">
                  <c:v>-5.9435837071077626E-3</c:v>
                </c:pt>
                <c:pt idx="242">
                  <c:v>-1.4913947804102601E-3</c:v>
                </c:pt>
                <c:pt idx="243">
                  <c:v>-1.2012201765225194E-2</c:v>
                </c:pt>
                <c:pt idx="244">
                  <c:v>-4.5419457682661698E-3</c:v>
                </c:pt>
                <c:pt idx="245">
                  <c:v>-7.6161828132823729E-3</c:v>
                </c:pt>
                <c:pt idx="246">
                  <c:v>4.5765907842710007E-3</c:v>
                </c:pt>
                <c:pt idx="247">
                  <c:v>-3.0487371872570676E-3</c:v>
                </c:pt>
                <c:pt idx="248">
                  <c:v>-4.5907197208700243E-3</c:v>
                </c:pt>
                <c:pt idx="249">
                  <c:v>-6.1537732658118903E-3</c:v>
                </c:pt>
                <c:pt idx="250">
                  <c:v>4.6188688380325148E-3</c:v>
                </c:pt>
                <c:pt idx="251">
                  <c:v>-9.2592946908300559E-3</c:v>
                </c:pt>
                <c:pt idx="252">
                  <c:v>3.3539684142338967E-2</c:v>
                </c:pt>
                <c:pt idx="253">
                  <c:v>1.1922689934418501E-2</c:v>
                </c:pt>
                <c:pt idx="254">
                  <c:v>7.38010729762246E-3</c:v>
                </c:pt>
                <c:pt idx="255">
                  <c:v>1.4598799421152631E-2</c:v>
                </c:pt>
                <c:pt idx="256">
                  <c:v>-2.197890671877523E-2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6.4538521137571164E-2</c:v>
                </c:pt>
                <c:pt idx="261">
                  <c:v>1.3878975355965731E-3</c:v>
                </c:pt>
                <c:pt idx="262">
                  <c:v>5.5325453089772256E-3</c:v>
                </c:pt>
                <c:pt idx="263">
                  <c:v>0</c:v>
                </c:pt>
                <c:pt idx="264">
                  <c:v>6.8728792877620504E-3</c:v>
                </c:pt>
                <c:pt idx="265">
                  <c:v>-2.3563071652405336E-2</c:v>
                </c:pt>
                <c:pt idx="266">
                  <c:v>-1.4035932128880137E-3</c:v>
                </c:pt>
                <c:pt idx="267">
                  <c:v>-2.7047826797197753E-2</c:v>
                </c:pt>
                <c:pt idx="268">
                  <c:v>1.4419468453021804E-3</c:v>
                </c:pt>
                <c:pt idx="269">
                  <c:v>1.4398562395442919E-3</c:v>
                </c:pt>
                <c:pt idx="270">
                  <c:v>8.5960129391270002E-3</c:v>
                </c:pt>
                <c:pt idx="271">
                  <c:v>-1.8718976965925324E-2</c:v>
                </c:pt>
                <c:pt idx="272">
                  <c:v>1.45241850324037E-3</c:v>
                </c:pt>
                <c:pt idx="273">
                  <c:v>-2.7963587656222616E-2</c:v>
                </c:pt>
                <c:pt idx="274">
                  <c:v>3.9507655333904171E-2</c:v>
                </c:pt>
                <c:pt idx="275">
                  <c:v>1.8479602316444989E-2</c:v>
                </c:pt>
                <c:pt idx="276">
                  <c:v>-9.9080355504438979E-3</c:v>
                </c:pt>
                <c:pt idx="277">
                  <c:v>9.9080355504439117E-3</c:v>
                </c:pt>
                <c:pt idx="278">
                  <c:v>2.7779564107075671E-2</c:v>
                </c:pt>
                <c:pt idx="279">
                  <c:v>-1.3707746989367661E-3</c:v>
                </c:pt>
                <c:pt idx="280">
                  <c:v>-5.2087847178432671E-2</c:v>
                </c:pt>
                <c:pt idx="281">
                  <c:v>2.1444711198689726E-2</c:v>
                </c:pt>
                <c:pt idx="282">
                  <c:v>2.2378640188782693E-2</c:v>
                </c:pt>
                <c:pt idx="283">
                  <c:v>6.6869823744713175E-2</c:v>
                </c:pt>
                <c:pt idx="284">
                  <c:v>3.4332640270674293E-2</c:v>
                </c:pt>
                <c:pt idx="285">
                  <c:v>-3.7570865188673195E-3</c:v>
                </c:pt>
                <c:pt idx="286">
                  <c:v>-1.2626430851098432E-2</c:v>
                </c:pt>
                <c:pt idx="287">
                  <c:v>7.5950491679072068E-3</c:v>
                </c:pt>
                <c:pt idx="288">
                  <c:v>7.537711331694617E-3</c:v>
                </c:pt>
                <c:pt idx="289">
                  <c:v>8.7227468951688262E-3</c:v>
                </c:pt>
                <c:pt idx="290">
                  <c:v>1.4778655584830783E-2</c:v>
                </c:pt>
                <c:pt idx="291">
                  <c:v>-1.3538742182336218E-2</c:v>
                </c:pt>
                <c:pt idx="292">
                  <c:v>3.7106165712576218E-3</c:v>
                </c:pt>
                <c:pt idx="293">
                  <c:v>-0.1012537746887804</c:v>
                </c:pt>
                <c:pt idx="294">
                  <c:v>-6.8540367096602091E-3</c:v>
                </c:pt>
                <c:pt idx="295">
                  <c:v>-2.7895812804286838E-2</c:v>
                </c:pt>
                <c:pt idx="296">
                  <c:v>9.8523668870314027E-3</c:v>
                </c:pt>
                <c:pt idx="297">
                  <c:v>-1.410460578365556E-2</c:v>
                </c:pt>
                <c:pt idx="298">
                  <c:v>-1.2866539002340803E-2</c:v>
                </c:pt>
                <c:pt idx="299">
                  <c:v>-2.1819047394639725E-2</c:v>
                </c:pt>
                <c:pt idx="300">
                  <c:v>-1.1834502289861082E-2</c:v>
                </c:pt>
                <c:pt idx="301">
                  <c:v>2.2075952673934793E-2</c:v>
                </c:pt>
                <c:pt idx="302">
                  <c:v>-1.6141202097061283E-2</c:v>
                </c:pt>
                <c:pt idx="303">
                  <c:v>1.9048253584069537E-2</c:v>
                </c:pt>
                <c:pt idx="304">
                  <c:v>2.0115634443682993E-2</c:v>
                </c:pt>
                <c:pt idx="305">
                  <c:v>0</c:v>
                </c:pt>
                <c:pt idx="306">
                  <c:v>0</c:v>
                </c:pt>
                <c:pt idx="307">
                  <c:v>-2.8490759809980397E-3</c:v>
                </c:pt>
                <c:pt idx="308">
                  <c:v>1.416454316992607E-2</c:v>
                </c:pt>
                <c:pt idx="309">
                  <c:v>-2.8532606849735805E-2</c:v>
                </c:pt>
                <c:pt idx="310">
                  <c:v>-5.8055462698834021E-3</c:v>
                </c:pt>
                <c:pt idx="311">
                  <c:v>-1.318691636604385E-2</c:v>
                </c:pt>
                <c:pt idx="312">
                  <c:v>-3.6039950149944287E-2</c:v>
                </c:pt>
                <c:pt idx="313">
                  <c:v>-2.1639205684520425E-2</c:v>
                </c:pt>
                <c:pt idx="314">
                  <c:v>-2.052161977183365E-2</c:v>
                </c:pt>
                <c:pt idx="315">
                  <c:v>6.3592742636077717E-3</c:v>
                </c:pt>
                <c:pt idx="316">
                  <c:v>1.583579124150646E-3</c:v>
                </c:pt>
                <c:pt idx="317">
                  <c:v>-9.5390708184258585E-3</c:v>
                </c:pt>
                <c:pt idx="318">
                  <c:v>-6.4102303348665228E-3</c:v>
                </c:pt>
                <c:pt idx="319">
                  <c:v>9.6000417282818256E-3</c:v>
                </c:pt>
                <c:pt idx="320">
                  <c:v>-1.6051709268170764E-2</c:v>
                </c:pt>
                <c:pt idx="321">
                  <c:v>-4.9761510384636859E-2</c:v>
                </c:pt>
                <c:pt idx="322">
                  <c:v>1.0152422140854009E-2</c:v>
                </c:pt>
                <c:pt idx="323">
                  <c:v>-2.0408888119109798E-2</c:v>
                </c:pt>
                <c:pt idx="324">
                  <c:v>-2.0834104084972452E-2</c:v>
                </c:pt>
                <c:pt idx="325">
                  <c:v>8.7336799687546315E-3</c:v>
                </c:pt>
                <c:pt idx="326">
                  <c:v>8.6580627431145311E-3</c:v>
                </c:pt>
                <c:pt idx="327">
                  <c:v>1.1996733323406393E-2</c:v>
                </c:pt>
                <c:pt idx="328">
                  <c:v>2.1904818352274938E-2</c:v>
                </c:pt>
                <c:pt idx="329">
                  <c:v>-3.338917987922812E-3</c:v>
                </c:pt>
                <c:pt idx="330">
                  <c:v>2.1506189210146975E-2</c:v>
                </c:pt>
                <c:pt idx="331">
                  <c:v>-1.6379692710135983E-3</c:v>
                </c:pt>
                <c:pt idx="332">
                  <c:v>-1.1541777023919616E-2</c:v>
                </c:pt>
                <c:pt idx="333">
                  <c:v>2.4571261133023554E-2</c:v>
                </c:pt>
                <c:pt idx="334">
                  <c:v>1.7642847220481643E-2</c:v>
                </c:pt>
                <c:pt idx="335">
                  <c:v>1.7336887856775226E-2</c:v>
                </c:pt>
                <c:pt idx="336">
                  <c:v>-1.563690677278678E-3</c:v>
                </c:pt>
                <c:pt idx="337">
                  <c:v>-4.7059537828580559E-3</c:v>
                </c:pt>
                <c:pt idx="338">
                  <c:v>2.1773830996101997E-2</c:v>
                </c:pt>
                <c:pt idx="339">
                  <c:v>1.5267472130788381E-2</c:v>
                </c:pt>
                <c:pt idx="340">
                  <c:v>3.8637763550894537E-2</c:v>
                </c:pt>
                <c:pt idx="341">
                  <c:v>1.0152443908579835E-2</c:v>
                </c:pt>
                <c:pt idx="342">
                  <c:v>-1.4441302148781947E-3</c:v>
                </c:pt>
                <c:pt idx="343">
                  <c:v>1.1494422778337156E-2</c:v>
                </c:pt>
                <c:pt idx="344">
                  <c:v>-1.4295641972915676E-3</c:v>
                </c:pt>
                <c:pt idx="345">
                  <c:v>-2.0231932583887832E-2</c:v>
                </c:pt>
                <c:pt idx="346">
                  <c:v>2.9154102920006639E-3</c:v>
                </c:pt>
                <c:pt idx="347">
                  <c:v>-4.7699012918974174E-2</c:v>
                </c:pt>
                <c:pt idx="348">
                  <c:v>-7.6628727455691371E-3</c:v>
                </c:pt>
                <c:pt idx="349">
                  <c:v>-7.7220460939102778E-3</c:v>
                </c:pt>
                <c:pt idx="350">
                  <c:v>-9.0824099188328997E-2</c:v>
                </c:pt>
                <c:pt idx="351">
                  <c:v>-1.0239048409609972E-2</c:v>
                </c:pt>
                <c:pt idx="352">
                  <c:v>-6.0088691258431116E-2</c:v>
                </c:pt>
                <c:pt idx="353">
                  <c:v>-2.5831731043395985E-2</c:v>
                </c:pt>
                <c:pt idx="354">
                  <c:v>0</c:v>
                </c:pt>
                <c:pt idx="355">
                  <c:v>1.2999272993824085E-2</c:v>
                </c:pt>
                <c:pt idx="356">
                  <c:v>-2.2389013343662972E-2</c:v>
                </c:pt>
                <c:pt idx="357">
                  <c:v>-1.1385284057187094E-2</c:v>
                </c:pt>
                <c:pt idx="358">
                  <c:v>-9.5878007874469692E-3</c:v>
                </c:pt>
                <c:pt idx="359">
                  <c:v>-4.0300372420002242E-2</c:v>
                </c:pt>
                <c:pt idx="360">
                  <c:v>6.9965903305165408E-3</c:v>
                </c:pt>
                <c:pt idx="361">
                  <c:v>1.9724504958709921E-2</c:v>
                </c:pt>
                <c:pt idx="362">
                  <c:v>-3.0741120803557346E-2</c:v>
                </c:pt>
                <c:pt idx="363">
                  <c:v>-1.0121543488219961E-2</c:v>
                </c:pt>
                <c:pt idx="364">
                  <c:v>1.3138076665351162E-2</c:v>
                </c:pt>
                <c:pt idx="365">
                  <c:v>1.5936572817441517E-2</c:v>
                </c:pt>
                <c:pt idx="366">
                  <c:v>-2.805789294426185E-2</c:v>
                </c:pt>
                <c:pt idx="367">
                  <c:v>5.0684344677023709E-3</c:v>
                </c:pt>
                <c:pt idx="368">
                  <c:v>8.0563779963177019E-3</c:v>
                </c:pt>
                <c:pt idx="369">
                  <c:v>-3.0552275753229465E-2</c:v>
                </c:pt>
                <c:pt idx="370">
                  <c:v>1.1311256846365055E-2</c:v>
                </c:pt>
                <c:pt idx="371">
                  <c:v>1.7233026223980822E-2</c:v>
                </c:pt>
                <c:pt idx="372">
                  <c:v>-7.0599989248958349E-3</c:v>
                </c:pt>
                <c:pt idx="373">
                  <c:v>0</c:v>
                </c:pt>
                <c:pt idx="374">
                  <c:v>2.5975465641297102E-2</c:v>
                </c:pt>
                <c:pt idx="375">
                  <c:v>5.8997024033226519E-3</c:v>
                </c:pt>
                <c:pt idx="376">
                  <c:v>-1.5810586106323687E-2</c:v>
                </c:pt>
                <c:pt idx="377">
                  <c:v>2.1675686065544243E-2</c:v>
                </c:pt>
                <c:pt idx="378">
                  <c:v>-5.8650999592205402E-3</c:v>
                </c:pt>
                <c:pt idx="379">
                  <c:v>1.3632168132417197E-2</c:v>
                </c:pt>
                <c:pt idx="380">
                  <c:v>2.2945575814693312E-2</c:v>
                </c:pt>
                <c:pt idx="381">
                  <c:v>-1.332086262575537E-2</c:v>
                </c:pt>
                <c:pt idx="382">
                  <c:v>-5.7636853381932314E-3</c:v>
                </c:pt>
                <c:pt idx="383">
                  <c:v>-5.7971949796613064E-3</c:v>
                </c:pt>
                <c:pt idx="384">
                  <c:v>1.5384995767108259E-2</c:v>
                </c:pt>
                <c:pt idx="385">
                  <c:v>-7.6629109135073733E-3</c:v>
                </c:pt>
                <c:pt idx="386">
                  <c:v>5.7526333689907989E-3</c:v>
                </c:pt>
                <c:pt idx="387">
                  <c:v>-9.606221990000309E-3</c:v>
                </c:pt>
                <c:pt idx="388">
                  <c:v>2.2901783591703979E-2</c:v>
                </c:pt>
                <c:pt idx="389">
                  <c:v>1.683860146858028E-2</c:v>
                </c:pt>
                <c:pt idx="390">
                  <c:v>1.2903331100119859E-2</c:v>
                </c:pt>
                <c:pt idx="391">
                  <c:v>-5.5096375971387035E-3</c:v>
                </c:pt>
                <c:pt idx="392">
                  <c:v>5.5096375971387069E-3</c:v>
                </c:pt>
                <c:pt idx="393">
                  <c:v>3.656329584972542E-3</c:v>
                </c:pt>
                <c:pt idx="394">
                  <c:v>-9.165967182111226E-3</c:v>
                </c:pt>
                <c:pt idx="395">
                  <c:v>9.1659671821112867E-3</c:v>
                </c:pt>
                <c:pt idx="396">
                  <c:v>-1.2856026821936045E-2</c:v>
                </c:pt>
                <c:pt idx="397">
                  <c:v>7.3665527853399295E-3</c:v>
                </c:pt>
                <c:pt idx="398">
                  <c:v>5.4894740365960659E-3</c:v>
                </c:pt>
                <c:pt idx="399">
                  <c:v>7.2727956931970929E-3</c:v>
                </c:pt>
                <c:pt idx="400">
                  <c:v>-1.6438762875308217E-2</c:v>
                </c:pt>
                <c:pt idx="401">
                  <c:v>3.6764931455149819E-3</c:v>
                </c:pt>
                <c:pt idx="402">
                  <c:v>-7.3665527853399252E-3</c:v>
                </c:pt>
                <c:pt idx="403">
                  <c:v>9.1996972369637157E-3</c:v>
                </c:pt>
                <c:pt idx="404">
                  <c:v>-7.3529192250371524E-3</c:v>
                </c:pt>
                <c:pt idx="405">
                  <c:v>-9.2679067589921064E-3</c:v>
                </c:pt>
                <c:pt idx="406">
                  <c:v>0</c:v>
                </c:pt>
                <c:pt idx="407">
                  <c:v>-7.4767077267201432E-3</c:v>
                </c:pt>
                <c:pt idx="408">
                  <c:v>7.4767077267202742E-3</c:v>
                </c:pt>
                <c:pt idx="409">
                  <c:v>1.8450707572678301E-2</c:v>
                </c:pt>
                <c:pt idx="410">
                  <c:v>-7.3395191857877412E-3</c:v>
                </c:pt>
                <c:pt idx="411">
                  <c:v>-1.2975177760360574E-2</c:v>
                </c:pt>
                <c:pt idx="412">
                  <c:v>0</c:v>
                </c:pt>
                <c:pt idx="413">
                  <c:v>7.43501580095154E-3</c:v>
                </c:pt>
                <c:pt idx="414">
                  <c:v>-2.2472874791452723E-2</c:v>
                </c:pt>
                <c:pt idx="415">
                  <c:v>3.1689529896376724E-2</c:v>
                </c:pt>
                <c:pt idx="416">
                  <c:v>-5.0810571708780561E-2</c:v>
                </c:pt>
                <c:pt idx="417">
                  <c:v>-5.8083222907273817E-3</c:v>
                </c:pt>
                <c:pt idx="418">
                  <c:v>5.8083222907273436E-3</c:v>
                </c:pt>
                <c:pt idx="419">
                  <c:v>-1.7527167111210742E-2</c:v>
                </c:pt>
                <c:pt idx="420">
                  <c:v>-3.9370325282039476E-3</c:v>
                </c:pt>
                <c:pt idx="421">
                  <c:v>-3.3085764696991135E-2</c:v>
                </c:pt>
                <c:pt idx="422">
                  <c:v>4.0692019940859548E-3</c:v>
                </c:pt>
                <c:pt idx="423">
                  <c:v>4.0527106730699446E-3</c:v>
                </c:pt>
                <c:pt idx="424">
                  <c:v>1.5052968326834176E-2</c:v>
                </c:pt>
                <c:pt idx="425">
                  <c:v>5.8043368526588902E-2</c:v>
                </c:pt>
                <c:pt idx="426">
                  <c:v>5.623238757369876E-3</c:v>
                </c:pt>
                <c:pt idx="427">
                  <c:v>9.3023926623134103E-3</c:v>
                </c:pt>
                <c:pt idx="428">
                  <c:v>1.8501023195840246E-3</c:v>
                </c:pt>
                <c:pt idx="429">
                  <c:v>3.6900596398248705E-3</c:v>
                </c:pt>
                <c:pt idx="430">
                  <c:v>0</c:v>
                </c:pt>
                <c:pt idx="431">
                  <c:v>-3.752785657326517E-2</c:v>
                </c:pt>
                <c:pt idx="432">
                  <c:v>3.8168176471598536E-3</c:v>
                </c:pt>
                <c:pt idx="433">
                  <c:v>0</c:v>
                </c:pt>
                <c:pt idx="434">
                  <c:v>3.8023049250705781E-3</c:v>
                </c:pt>
                <c:pt idx="435">
                  <c:v>3.5418371598173501E-2</c:v>
                </c:pt>
                <c:pt idx="436">
                  <c:v>1.4545783733498399E-2</c:v>
                </c:pt>
                <c:pt idx="437">
                  <c:v>-4.2402739271211479E-2</c:v>
                </c:pt>
                <c:pt idx="438">
                  <c:v>-1.5180538632690836E-2</c:v>
                </c:pt>
                <c:pt idx="439">
                  <c:v>-2.7133389101210957E-2</c:v>
                </c:pt>
                <c:pt idx="440">
                  <c:v>-3.9370325282039476E-3</c:v>
                </c:pt>
                <c:pt idx="441">
                  <c:v>-5.9347155611413792E-3</c:v>
                </c:pt>
                <c:pt idx="442">
                  <c:v>-1.2980751155260076E-2</c:v>
                </c:pt>
                <c:pt idx="443">
                  <c:v>-7.0599989248958349E-3</c:v>
                </c:pt>
                <c:pt idx="444">
                  <c:v>8.0644992705796829E-3</c:v>
                </c:pt>
                <c:pt idx="445">
                  <c:v>1.9881370949110844E-2</c:v>
                </c:pt>
                <c:pt idx="446">
                  <c:v>-1.7875292061764136E-2</c:v>
                </c:pt>
                <c:pt idx="447">
                  <c:v>-1.3111675219534574E-2</c:v>
                </c:pt>
                <c:pt idx="448">
                  <c:v>1.2109088669387622E-2</c:v>
                </c:pt>
                <c:pt idx="449">
                  <c:v>8.9866009374921941E-3</c:v>
                </c:pt>
                <c:pt idx="450">
                  <c:v>0</c:v>
                </c:pt>
                <c:pt idx="451">
                  <c:v>-3.9840890543189778E-3</c:v>
                </c:pt>
                <c:pt idx="452">
                  <c:v>5.9702465892032784E-3</c:v>
                </c:pt>
                <c:pt idx="453">
                  <c:v>2.5466586096881162E-2</c:v>
                </c:pt>
                <c:pt idx="454">
                  <c:v>1.9323291036747619E-3</c:v>
                </c:pt>
                <c:pt idx="455">
                  <c:v>-9.6993972768716456E-3</c:v>
                </c:pt>
                <c:pt idx="456">
                  <c:v>1.9474786880782945E-3</c:v>
                </c:pt>
                <c:pt idx="457">
                  <c:v>0</c:v>
                </c:pt>
                <c:pt idx="458">
                  <c:v>7.7519185887933093E-3</c:v>
                </c:pt>
                <c:pt idx="459">
                  <c:v>-3.8684962325914703E-3</c:v>
                </c:pt>
                <c:pt idx="460">
                  <c:v>9.6432766437782591E-3</c:v>
                </c:pt>
                <c:pt idx="461">
                  <c:v>-1.9211917901772197E-3</c:v>
                </c:pt>
                <c:pt idx="462">
                  <c:v>1.9211917901772674E-3</c:v>
                </c:pt>
                <c:pt idx="463">
                  <c:v>5.7417191233301414E-3</c:v>
                </c:pt>
                <c:pt idx="464">
                  <c:v>5.7088450277137416E-3</c:v>
                </c:pt>
                <c:pt idx="465">
                  <c:v>1.5066179379312355E-2</c:v>
                </c:pt>
                <c:pt idx="466">
                  <c:v>-5.6232387573698795E-3</c:v>
                </c:pt>
                <c:pt idx="467">
                  <c:v>-3.7665015924691655E-3</c:v>
                </c:pt>
                <c:pt idx="468">
                  <c:v>1.8849770309872333E-3</c:v>
                </c:pt>
                <c:pt idx="469">
                  <c:v>-1.8849770309872155E-3</c:v>
                </c:pt>
                <c:pt idx="470">
                  <c:v>-1.5209399506440829E-2</c:v>
                </c:pt>
                <c:pt idx="471">
                  <c:v>-1.9176036740764419E-3</c:v>
                </c:pt>
                <c:pt idx="472">
                  <c:v>7.6482592259735291E-3</c:v>
                </c:pt>
                <c:pt idx="473">
                  <c:v>-2.1174958225953572E-2</c:v>
                </c:pt>
                <c:pt idx="474">
                  <c:v>1.5444302674056568E-2</c:v>
                </c:pt>
                <c:pt idx="475">
                  <c:v>-1.9176036740764419E-3</c:v>
                </c:pt>
                <c:pt idx="476">
                  <c:v>-1.9211917901772197E-3</c:v>
                </c:pt>
                <c:pt idx="477">
                  <c:v>2.4692593828645189E-2</c:v>
                </c:pt>
                <c:pt idx="478">
                  <c:v>-3.4354504740382139E-2</c:v>
                </c:pt>
                <c:pt idx="479">
                  <c:v>-3.356684371940466E-2</c:v>
                </c:pt>
                <c:pt idx="480">
                  <c:v>2.3810668774040034E-2</c:v>
                </c:pt>
                <c:pt idx="481">
                  <c:v>3.2789841798322852E-2</c:v>
                </c:pt>
                <c:pt idx="482">
                  <c:v>9.442940621942569E-3</c:v>
                </c:pt>
                <c:pt idx="483">
                  <c:v>-3.7665015924691655E-3</c:v>
                </c:pt>
                <c:pt idx="484">
                  <c:v>3.7665015924691972E-3</c:v>
                </c:pt>
                <c:pt idx="485">
                  <c:v>-1.324524554701295E-2</c:v>
                </c:pt>
                <c:pt idx="486">
                  <c:v>-2.3122436914031833E-2</c:v>
                </c:pt>
                <c:pt idx="487">
                  <c:v>2.6924741839102321E-2</c:v>
                </c:pt>
                <c:pt idx="488">
                  <c:v>-1.7225344562230637E-2</c:v>
                </c:pt>
                <c:pt idx="489">
                  <c:v>0</c:v>
                </c:pt>
                <c:pt idx="490">
                  <c:v>7.692384085263018E-3</c:v>
                </c:pt>
                <c:pt idx="491">
                  <c:v>3.8241154492536394E-3</c:v>
                </c:pt>
                <c:pt idx="492">
                  <c:v>1.3270261088174263E-2</c:v>
                </c:pt>
                <c:pt idx="493">
                  <c:v>0</c:v>
                </c:pt>
                <c:pt idx="494">
                  <c:v>1.3096557997268991E-2</c:v>
                </c:pt>
                <c:pt idx="495">
                  <c:v>1.1090742046224213E-2</c:v>
                </c:pt>
                <c:pt idx="496">
                  <c:v>1.0968994605868738E-2</c:v>
                </c:pt>
                <c:pt idx="497">
                  <c:v>0</c:v>
                </c:pt>
                <c:pt idx="498">
                  <c:v>1.9802591645555246E-2</c:v>
                </c:pt>
                <c:pt idx="499">
                  <c:v>7.1048612743692136E-3</c:v>
                </c:pt>
                <c:pt idx="500">
                  <c:v>2.2748120224898201E-2</c:v>
                </c:pt>
                <c:pt idx="501">
                  <c:v>-1.3937490542743441E-2</c:v>
                </c:pt>
                <c:pt idx="502">
                  <c:v>-3.514959713078504E-3</c:v>
                </c:pt>
                <c:pt idx="503">
                  <c:v>1.3986224858150915E-2</c:v>
                </c:pt>
                <c:pt idx="504">
                  <c:v>8.643096454834371E-3</c:v>
                </c:pt>
                <c:pt idx="505">
                  <c:v>3.4364467693308596E-3</c:v>
                </c:pt>
                <c:pt idx="506">
                  <c:v>-3.4364467693308812E-3</c:v>
                </c:pt>
                <c:pt idx="507">
                  <c:v>-1.7226188880377045E-3</c:v>
                </c:pt>
                <c:pt idx="508">
                  <c:v>-2.4434060672971721E-2</c:v>
                </c:pt>
                <c:pt idx="509">
                  <c:v>-1.7683117210523221E-3</c:v>
                </c:pt>
                <c:pt idx="510">
                  <c:v>1.7683117210522427E-3</c:v>
                </c:pt>
                <c:pt idx="511">
                  <c:v>-8.8731729954214279E-3</c:v>
                </c:pt>
                <c:pt idx="512">
                  <c:v>1.4159599403643523E-2</c:v>
                </c:pt>
                <c:pt idx="513">
                  <c:v>-3.5211479112790159E-3</c:v>
                </c:pt>
                <c:pt idx="514">
                  <c:v>5.2770394641595405E-3</c:v>
                </c:pt>
                <c:pt idx="515">
                  <c:v>5.2493384341365627E-3</c:v>
                </c:pt>
                <c:pt idx="516">
                  <c:v>-1.5831412303681208E-2</c:v>
                </c:pt>
                <c:pt idx="517">
                  <c:v>2.6248225156257764E-2</c:v>
                </c:pt>
                <c:pt idx="518">
                  <c:v>2.8938121392993194E-2</c:v>
                </c:pt>
                <c:pt idx="520">
                  <c:v>2.468991140636009E-2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0-714C-97D4-37A4E523FD18}"/>
            </c:ext>
          </c:extLst>
        </c:ser>
        <c:ser>
          <c:idx val="3"/>
          <c:order val="3"/>
          <c:tx>
            <c:strRef>
              <c:f>股價總表!$I$1:$I$6</c:f>
              <c:strCache>
                <c:ptCount val="6"/>
                <c:pt idx="5">
                  <c:v>r2471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  <a:tailEnd type="none"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DE40-714C-97D4-37A4E523FD18}"/>
              </c:ext>
            </c:extLst>
          </c:dPt>
          <c:val>
            <c:numRef>
              <c:f>股價總表!$I$7:$I$530</c:f>
              <c:numCache>
                <c:formatCode>0.0000%</c:formatCode>
                <c:ptCount val="524"/>
                <c:pt idx="0">
                  <c:v>-7.3529376752214434E-3</c:v>
                </c:pt>
                <c:pt idx="1">
                  <c:v>-4.3362079738112846E-2</c:v>
                </c:pt>
                <c:pt idx="2">
                  <c:v>9.5878007874470317E-3</c:v>
                </c:pt>
                <c:pt idx="3">
                  <c:v>2.2642401268388103E-2</c:v>
                </c:pt>
                <c:pt idx="4">
                  <c:v>1.8484815357499264E-2</c:v>
                </c:pt>
                <c:pt idx="5">
                  <c:v>-2.5975449773223296E-2</c:v>
                </c:pt>
                <c:pt idx="6">
                  <c:v>0</c:v>
                </c:pt>
                <c:pt idx="7">
                  <c:v>-3.7664827954768934E-3</c:v>
                </c:pt>
                <c:pt idx="8">
                  <c:v>-1.3295542481244727E-2</c:v>
                </c:pt>
                <c:pt idx="9">
                  <c:v>3.8167985267008112E-3</c:v>
                </c:pt>
                <c:pt idx="10">
                  <c:v>9.4444003916475824E-2</c:v>
                </c:pt>
                <c:pt idx="11">
                  <c:v>4.2415178800721549E-2</c:v>
                </c:pt>
                <c:pt idx="12">
                  <c:v>-8.3092722460454835E-2</c:v>
                </c:pt>
                <c:pt idx="13">
                  <c:v>-3.4897975952359661E-2</c:v>
                </c:pt>
                <c:pt idx="14">
                  <c:v>1.2999254543639817E-2</c:v>
                </c:pt>
                <c:pt idx="15">
                  <c:v>-2.4277531774164206E-2</c:v>
                </c:pt>
                <c:pt idx="16">
                  <c:v>-1.7159658090008949E-2</c:v>
                </c:pt>
                <c:pt idx="17">
                  <c:v>1.9211917901772674E-3</c:v>
                </c:pt>
                <c:pt idx="18">
                  <c:v>-1.9211917901772197E-3</c:v>
                </c:pt>
                <c:pt idx="19">
                  <c:v>-1.3552966404703569E-2</c:v>
                </c:pt>
                <c:pt idx="20">
                  <c:v>9.6993970887135784E-3</c:v>
                </c:pt>
                <c:pt idx="21">
                  <c:v>1.1516480229497394E-2</c:v>
                </c:pt>
                <c:pt idx="22">
                  <c:v>-3.8241346063416152E-3</c:v>
                </c:pt>
                <c:pt idx="23">
                  <c:v>-3.8387763071657129E-3</c:v>
                </c:pt>
                <c:pt idx="24">
                  <c:v>3.0305312181895371E-2</c:v>
                </c:pt>
                <c:pt idx="25">
                  <c:v>1.2975196176566992E-2</c:v>
                </c:pt>
                <c:pt idx="26">
                  <c:v>2.0055402914430743E-2</c:v>
                </c:pt>
                <c:pt idx="27">
                  <c:v>1.0772060880828799E-2</c:v>
                </c:pt>
                <c:pt idx="28">
                  <c:v>5.342844410495446E-3</c:v>
                </c:pt>
                <c:pt idx="29">
                  <c:v>-5.3428444104954695E-3</c:v>
                </c:pt>
                <c:pt idx="30">
                  <c:v>1.242251999855711E-2</c:v>
                </c:pt>
                <c:pt idx="31">
                  <c:v>5.2770571008438193E-3</c:v>
                </c:pt>
                <c:pt idx="32">
                  <c:v>0</c:v>
                </c:pt>
                <c:pt idx="33">
                  <c:v>1.0471265145072513E-2</c:v>
                </c:pt>
                <c:pt idx="34">
                  <c:v>-3.478194810896962E-3</c:v>
                </c:pt>
                <c:pt idx="35">
                  <c:v>-1.5803700016330417E-2</c:v>
                </c:pt>
                <c:pt idx="36">
                  <c:v>1.4059985568298511E-2</c:v>
                </c:pt>
                <c:pt idx="37">
                  <c:v>1.5584731016698329E-2</c:v>
                </c:pt>
                <c:pt idx="38">
                  <c:v>-1.7197253029351443E-3</c:v>
                </c:pt>
                <c:pt idx="39">
                  <c:v>-3.3248872534811583E-2</c:v>
                </c:pt>
                <c:pt idx="40">
                  <c:v>-1.4337127045324922E-2</c:v>
                </c:pt>
                <c:pt idx="41">
                  <c:v>1.6114905291324165E-2</c:v>
                </c:pt>
                <c:pt idx="42">
                  <c:v>0</c:v>
                </c:pt>
                <c:pt idx="43">
                  <c:v>1.585936324010764E-2</c:v>
                </c:pt>
                <c:pt idx="44">
                  <c:v>1.7467253349415786E-3</c:v>
                </c:pt>
                <c:pt idx="45">
                  <c:v>6.2573240452617418E-2</c:v>
                </c:pt>
                <c:pt idx="46">
                  <c:v>-1.3201511858535842E-2</c:v>
                </c:pt>
                <c:pt idx="47">
                  <c:v>-1.5063046311095628E-2</c:v>
                </c:pt>
                <c:pt idx="48">
                  <c:v>-2.5620530325347984E-2</c:v>
                </c:pt>
                <c:pt idx="49">
                  <c:v>4.7306084393636212E-2</c:v>
                </c:pt>
                <c:pt idx="50">
                  <c:v>-2.1685554068288152E-2</c:v>
                </c:pt>
                <c:pt idx="51">
                  <c:v>-3.3784154325752847E-3</c:v>
                </c:pt>
                <c:pt idx="52">
                  <c:v>-5.0890356665231678E-3</c:v>
                </c:pt>
                <c:pt idx="53">
                  <c:v>2.0202707317519469E-2</c:v>
                </c:pt>
                <c:pt idx="54">
                  <c:v>6.644575831250837E-3</c:v>
                </c:pt>
                <c:pt idx="55">
                  <c:v>1.3158051464928933E-2</c:v>
                </c:pt>
                <c:pt idx="56">
                  <c:v>1.6326534238853118E-3</c:v>
                </c:pt>
                <c:pt idx="57">
                  <c:v>8.1235215214793474E-3</c:v>
                </c:pt>
                <c:pt idx="58">
                  <c:v>-2.4571260730505317E-2</c:v>
                </c:pt>
                <c:pt idx="59">
                  <c:v>-1.3355791181555622E-2</c:v>
                </c:pt>
                <c:pt idx="60">
                  <c:v>-1.1834457647002909E-2</c:v>
                </c:pt>
                <c:pt idx="61">
                  <c:v>8.4674510990985965E-3</c:v>
                </c:pt>
                <c:pt idx="62">
                  <c:v>1.506304631109576E-2</c:v>
                </c:pt>
                <c:pt idx="63">
                  <c:v>6.6225077571923788E-3</c:v>
                </c:pt>
                <c:pt idx="64">
                  <c:v>4.9383474846053802E-3</c:v>
                </c:pt>
                <c:pt idx="65">
                  <c:v>1.6406566167379015E-3</c:v>
                </c:pt>
                <c:pt idx="66">
                  <c:v>-1.9868203216725288E-2</c:v>
                </c:pt>
                <c:pt idx="67">
                  <c:v>1.6584128015535261E-2</c:v>
                </c:pt>
                <c:pt idx="68">
                  <c:v>9.8200787542649763E-3</c:v>
                </c:pt>
                <c:pt idx="69">
                  <c:v>-1.6420729673034616E-2</c:v>
                </c:pt>
                <c:pt idx="70">
                  <c:v>-8.3125995429667813E-3</c:v>
                </c:pt>
                <c:pt idx="71">
                  <c:v>-8.3822784717524305E-3</c:v>
                </c:pt>
                <c:pt idx="72">
                  <c:v>-2.73054843603006E-2</c:v>
                </c:pt>
                <c:pt idx="73">
                  <c:v>-4.7839095817104313E-2</c:v>
                </c:pt>
                <c:pt idx="74">
                  <c:v>1.4414736078000619E-2</c:v>
                </c:pt>
                <c:pt idx="75">
                  <c:v>-2.5363714270029751E-2</c:v>
                </c:pt>
                <c:pt idx="76">
                  <c:v>2.357316771806681E-2</c:v>
                </c:pt>
                <c:pt idx="77">
                  <c:v>1.0695324577740343E-2</c:v>
                </c:pt>
                <c:pt idx="78">
                  <c:v>-3.6105003338403358E-2</c:v>
                </c:pt>
                <c:pt idx="79">
                  <c:v>-7.4390854345287985E-2</c:v>
                </c:pt>
                <c:pt idx="80">
                  <c:v>1.5717415895409724E-2</c:v>
                </c:pt>
                <c:pt idx="81">
                  <c:v>-1.3739215408996449E-2</c:v>
                </c:pt>
                <c:pt idx="82">
                  <c:v>-5.6925897270317119E-2</c:v>
                </c:pt>
                <c:pt idx="83">
                  <c:v>7.4556168172280224E-2</c:v>
                </c:pt>
                <c:pt idx="84">
                  <c:v>1.1583102701914167E-2</c:v>
                </c:pt>
                <c:pt idx="85">
                  <c:v>-1.352669899998001E-2</c:v>
                </c:pt>
                <c:pt idx="86">
                  <c:v>1.7358159699252595E-2</c:v>
                </c:pt>
                <c:pt idx="87">
                  <c:v>1.9102584240574319E-3</c:v>
                </c:pt>
                <c:pt idx="88">
                  <c:v>3.8094522259151547E-3</c:v>
                </c:pt>
                <c:pt idx="89">
                  <c:v>1.8993738264668338E-3</c:v>
                </c:pt>
                <c:pt idx="90">
                  <c:v>-1.5296626839829E-2</c:v>
                </c:pt>
                <c:pt idx="91">
                  <c:v>3.8460816641168083E-3</c:v>
                </c:pt>
                <c:pt idx="92">
                  <c:v>1.1450545175712215E-2</c:v>
                </c:pt>
                <c:pt idx="93">
                  <c:v>1.8957351648989757E-3</c:v>
                </c:pt>
                <c:pt idx="94">
                  <c:v>-5.6980211146376667E-3</c:v>
                </c:pt>
                <c:pt idx="95">
                  <c:v>3.8022859497386999E-3</c:v>
                </c:pt>
                <c:pt idx="96">
                  <c:v>-1.3371736965889308E-2</c:v>
                </c:pt>
                <c:pt idx="97">
                  <c:v>-1.5504186535965199E-2</c:v>
                </c:pt>
                <c:pt idx="98">
                  <c:v>2.8875923501854542E-2</c:v>
                </c:pt>
                <c:pt idx="99">
                  <c:v>-1.3371736965889308E-2</c:v>
                </c:pt>
                <c:pt idx="100">
                  <c:v>1.7159658090009088E-2</c:v>
                </c:pt>
                <c:pt idx="101">
                  <c:v>3.7735139116726688E-3</c:v>
                </c:pt>
                <c:pt idx="102">
                  <c:v>-9.4608088622592113E-3</c:v>
                </c:pt>
                <c:pt idx="103">
                  <c:v>-1.1472363139422369E-2</c:v>
                </c:pt>
                <c:pt idx="104">
                  <c:v>3.8387763071656669E-3</c:v>
                </c:pt>
                <c:pt idx="105">
                  <c:v>0</c:v>
                </c:pt>
                <c:pt idx="106">
                  <c:v>-1.544428351696852E-2</c:v>
                </c:pt>
                <c:pt idx="107">
                  <c:v>-7.8125786472987898E-3</c:v>
                </c:pt>
                <c:pt idx="108">
                  <c:v>1.3632148790057627E-2</c:v>
                </c:pt>
                <c:pt idx="109">
                  <c:v>1.1538589556493587E-2</c:v>
                </c:pt>
                <c:pt idx="110">
                  <c:v>0</c:v>
                </c:pt>
                <c:pt idx="111">
                  <c:v>-1.9138761822840532E-3</c:v>
                </c:pt>
                <c:pt idx="112">
                  <c:v>-7.6923456231557255E-3</c:v>
                </c:pt>
                <c:pt idx="113">
                  <c:v>5.774761106167179E-3</c:v>
                </c:pt>
                <c:pt idx="114">
                  <c:v>-1.1583102701914044E-2</c:v>
                </c:pt>
                <c:pt idx="115">
                  <c:v>0</c:v>
                </c:pt>
                <c:pt idx="116">
                  <c:v>1.1583102701914167E-2</c:v>
                </c:pt>
                <c:pt idx="117">
                  <c:v>9.551171349245241E-3</c:v>
                </c:pt>
                <c:pt idx="118">
                  <c:v>5.6872949505866899E-3</c:v>
                </c:pt>
                <c:pt idx="119">
                  <c:v>1.8885368806854882E-3</c:v>
                </c:pt>
                <c:pt idx="120">
                  <c:v>3.7664827954768648E-3</c:v>
                </c:pt>
                <c:pt idx="121">
                  <c:v>-1.8975901459005691E-2</c:v>
                </c:pt>
                <c:pt idx="122">
                  <c:v>-7.6923456231557255E-3</c:v>
                </c:pt>
                <c:pt idx="123">
                  <c:v>-1.9323677510538128E-3</c:v>
                </c:pt>
                <c:pt idx="124">
                  <c:v>3.8610471931042156E-3</c:v>
                </c:pt>
                <c:pt idx="125">
                  <c:v>0</c:v>
                </c:pt>
                <c:pt idx="126">
                  <c:v>1.9248898739397445E-3</c:v>
                </c:pt>
                <c:pt idx="127">
                  <c:v>-5.7859370670438875E-3</c:v>
                </c:pt>
                <c:pt idx="128">
                  <c:v>-5.8195701427589588E-3</c:v>
                </c:pt>
                <c:pt idx="129">
                  <c:v>5.8195701427590897E-3</c:v>
                </c:pt>
                <c:pt idx="130">
                  <c:v>-3.875973844693072E-3</c:v>
                </c:pt>
                <c:pt idx="131">
                  <c:v>3.8759738446929397E-3</c:v>
                </c:pt>
                <c:pt idx="132">
                  <c:v>1.1538589556493587E-2</c:v>
                </c:pt>
                <c:pt idx="133">
                  <c:v>-9.6062218054398674E-3</c:v>
                </c:pt>
                <c:pt idx="134">
                  <c:v>-1.9323677510538128E-3</c:v>
                </c:pt>
                <c:pt idx="135">
                  <c:v>1.9323677510538603E-3</c:v>
                </c:pt>
                <c:pt idx="136">
                  <c:v>1.1516480229497394E-2</c:v>
                </c:pt>
                <c:pt idx="137">
                  <c:v>-3.8241346063416152E-3</c:v>
                </c:pt>
                <c:pt idx="138">
                  <c:v>3.8241346063417093E-3</c:v>
                </c:pt>
                <c:pt idx="139">
                  <c:v>-1.9102584240575065E-3</c:v>
                </c:pt>
                <c:pt idx="140">
                  <c:v>-5.752652489449811E-3</c:v>
                </c:pt>
                <c:pt idx="141">
                  <c:v>-3.8535693159900777E-3</c:v>
                </c:pt>
                <c:pt idx="142">
                  <c:v>-2.9385072159743907E-2</c:v>
                </c:pt>
                <c:pt idx="143">
                  <c:v>-1.4014283697393094E-2</c:v>
                </c:pt>
                <c:pt idx="144">
                  <c:v>8.0322120198458111E-3</c:v>
                </c:pt>
                <c:pt idx="145">
                  <c:v>1.9979627425126011E-3</c:v>
                </c:pt>
                <c:pt idx="146">
                  <c:v>-6.0059841400514459E-3</c:v>
                </c:pt>
                <c:pt idx="147">
                  <c:v>0</c:v>
                </c:pt>
                <c:pt idx="148">
                  <c:v>-6.0423144559625863E-3</c:v>
                </c:pt>
                <c:pt idx="149">
                  <c:v>-4.0485885260002205E-3</c:v>
                </c:pt>
                <c:pt idx="150">
                  <c:v>1.009090298196272E-2</c:v>
                </c:pt>
                <c:pt idx="151">
                  <c:v>-4.7285272990011618E-2</c:v>
                </c:pt>
                <c:pt idx="152">
                  <c:v>0</c:v>
                </c:pt>
                <c:pt idx="153">
                  <c:v>1.0471299867295437E-2</c:v>
                </c:pt>
                <c:pt idx="154">
                  <c:v>-1.8928052348364827E-2</c:v>
                </c:pt>
                <c:pt idx="155">
                  <c:v>2.1209340319836307E-3</c:v>
                </c:pt>
                <c:pt idx="156">
                  <c:v>8.438826629056928E-3</c:v>
                </c:pt>
                <c:pt idx="157">
                  <c:v>8.368291687324201E-3</c:v>
                </c:pt>
                <c:pt idx="158">
                  <c:v>-2.0854647373687919E-3</c:v>
                </c:pt>
                <c:pt idx="159">
                  <c:v>-6.2828269499554477E-3</c:v>
                </c:pt>
                <c:pt idx="160">
                  <c:v>4.1929202768435656E-3</c:v>
                </c:pt>
                <c:pt idx="161">
                  <c:v>-6.2959284568146999E-3</c:v>
                </c:pt>
                <c:pt idx="162">
                  <c:v>-8.4567524810694288E-3</c:v>
                </c:pt>
                <c:pt idx="163">
                  <c:v>-1.0672460346381803E-2</c:v>
                </c:pt>
                <c:pt idx="164">
                  <c:v>-6.4585371209559695E-3</c:v>
                </c:pt>
                <c:pt idx="165">
                  <c:v>2.1575412434685043E-3</c:v>
                </c:pt>
                <c:pt idx="166">
                  <c:v>4.3009958774873781E-3</c:v>
                </c:pt>
                <c:pt idx="167">
                  <c:v>2.1436664617074269E-3</c:v>
                </c:pt>
                <c:pt idx="168">
                  <c:v>-6.4446623391947958E-3</c:v>
                </c:pt>
                <c:pt idx="169">
                  <c:v>0</c:v>
                </c:pt>
                <c:pt idx="170">
                  <c:v>0</c:v>
                </c:pt>
                <c:pt idx="171">
                  <c:v>-6.4865957170030129E-3</c:v>
                </c:pt>
                <c:pt idx="172">
                  <c:v>0</c:v>
                </c:pt>
                <c:pt idx="173">
                  <c:v>-2.1715101295588964E-3</c:v>
                </c:pt>
                <c:pt idx="174">
                  <c:v>1.2959101724049358E-2</c:v>
                </c:pt>
                <c:pt idx="175">
                  <c:v>-6.4585371209559695E-3</c:v>
                </c:pt>
                <c:pt idx="176">
                  <c:v>-4.3290544735344154E-3</c:v>
                </c:pt>
                <c:pt idx="177">
                  <c:v>-2.1715101295588964E-3</c:v>
                </c:pt>
                <c:pt idx="178">
                  <c:v>-1.7544309650909393E-2</c:v>
                </c:pt>
                <c:pt idx="179">
                  <c:v>-2.2372297754533099E-2</c:v>
                </c:pt>
                <c:pt idx="180">
                  <c:v>-1.1376686982107934E-2</c:v>
                </c:pt>
                <c:pt idx="181">
                  <c:v>6.8415318167165638E-3</c:v>
                </c:pt>
                <c:pt idx="182">
                  <c:v>1.3544180264706914E-2</c:v>
                </c:pt>
                <c:pt idx="183">
                  <c:v>-9.0090250993154902E-3</c:v>
                </c:pt>
                <c:pt idx="184">
                  <c:v>0</c:v>
                </c:pt>
                <c:pt idx="185">
                  <c:v>-1.8265301894345082E-2</c:v>
                </c:pt>
                <c:pt idx="186">
                  <c:v>-2.3068521808633112E-3</c:v>
                </c:pt>
                <c:pt idx="187">
                  <c:v>6.9044694749839193E-3</c:v>
                </c:pt>
                <c:pt idx="188">
                  <c:v>4.5767128989723984E-3</c:v>
                </c:pt>
                <c:pt idx="189">
                  <c:v>1.3605697100822796E-2</c:v>
                </c:pt>
                <c:pt idx="190">
                  <c:v>-2.2548374321332016E-3</c:v>
                </c:pt>
                <c:pt idx="191">
                  <c:v>6.7491371318780576E-3</c:v>
                </c:pt>
                <c:pt idx="192">
                  <c:v>-6.7491371318781366E-3</c:v>
                </c:pt>
                <c:pt idx="193">
                  <c:v>1.1223462369849576E-2</c:v>
                </c:pt>
                <c:pt idx="194">
                  <c:v>0</c:v>
                </c:pt>
                <c:pt idx="195">
                  <c:v>2.2296998706979663E-3</c:v>
                </c:pt>
                <c:pt idx="196">
                  <c:v>2.2246504786823792E-3</c:v>
                </c:pt>
                <c:pt idx="197">
                  <c:v>2.1978906718775167E-2</c:v>
                </c:pt>
                <c:pt idx="198">
                  <c:v>-1.312924738893026E-2</c:v>
                </c:pt>
                <c:pt idx="199">
                  <c:v>-8.8496593298450187E-3</c:v>
                </c:pt>
                <c:pt idx="200">
                  <c:v>6.6445427186685108E-3</c:v>
                </c:pt>
                <c:pt idx="201">
                  <c:v>2.2051166111765222E-3</c:v>
                </c:pt>
                <c:pt idx="202">
                  <c:v>8.7719420199743482E-3</c:v>
                </c:pt>
                <c:pt idx="203">
                  <c:v>-2.1857932199800967E-3</c:v>
                </c:pt>
                <c:pt idx="204">
                  <c:v>2.1857932199802256E-3</c:v>
                </c:pt>
                <c:pt idx="205">
                  <c:v>-2.1857932199800967E-3</c:v>
                </c:pt>
                <c:pt idx="206">
                  <c:v>9.3916728797524551E-2</c:v>
                </c:pt>
                <c:pt idx="207">
                  <c:v>4.2891602797251141E-2</c:v>
                </c:pt>
                <c:pt idx="208">
                  <c:v>-2.1215877318210927E-2</c:v>
                </c:pt>
                <c:pt idx="209">
                  <c:v>-1.1764841579586257E-2</c:v>
                </c:pt>
                <c:pt idx="210">
                  <c:v>-1.9743738294102134E-3</c:v>
                </c:pt>
                <c:pt idx="211">
                  <c:v>1.9743738294101532E-3</c:v>
                </c:pt>
                <c:pt idx="212">
                  <c:v>-5.93469583727569E-3</c:v>
                </c:pt>
                <c:pt idx="213">
                  <c:v>-5.9702465892032151E-3</c:v>
                </c:pt>
                <c:pt idx="214">
                  <c:v>-1.9979627425125855E-3</c:v>
                </c:pt>
                <c:pt idx="215">
                  <c:v>7.9682093317157542E-3</c:v>
                </c:pt>
                <c:pt idx="216">
                  <c:v>3.960322007865595E-3</c:v>
                </c:pt>
                <c:pt idx="217">
                  <c:v>-1.1928531339581333E-2</c:v>
                </c:pt>
                <c:pt idx="218">
                  <c:v>-4.0080213975388218E-3</c:v>
                </c:pt>
                <c:pt idx="219">
                  <c:v>4.0080213975388678E-3</c:v>
                </c:pt>
                <c:pt idx="220">
                  <c:v>3.9920212695374567E-3</c:v>
                </c:pt>
                <c:pt idx="221">
                  <c:v>-1.9940585270249896E-3</c:v>
                </c:pt>
                <c:pt idx="222">
                  <c:v>3.9841089350348292E-3</c:v>
                </c:pt>
                <c:pt idx="223">
                  <c:v>1.1857885743513609E-2</c:v>
                </c:pt>
                <c:pt idx="224">
                  <c:v>3.9214952215076036E-3</c:v>
                </c:pt>
                <c:pt idx="225">
                  <c:v>-1.9588253463889331E-3</c:v>
                </c:pt>
                <c:pt idx="226">
                  <c:v>3.9138993211363148E-3</c:v>
                </c:pt>
                <c:pt idx="227">
                  <c:v>-1.9550739747473773E-3</c:v>
                </c:pt>
                <c:pt idx="228">
                  <c:v>1.1673323443668769E-2</c:v>
                </c:pt>
                <c:pt idx="229">
                  <c:v>-1.7561426929947294E-2</c:v>
                </c:pt>
                <c:pt idx="230">
                  <c:v>9.794397592287625E-3</c:v>
                </c:pt>
                <c:pt idx="231">
                  <c:v>0</c:v>
                </c:pt>
                <c:pt idx="232">
                  <c:v>-1.9512201312616936E-3</c:v>
                </c:pt>
                <c:pt idx="233">
                  <c:v>7.7821016823641526E-3</c:v>
                </c:pt>
                <c:pt idx="234">
                  <c:v>-1.3658670878619166E-2</c:v>
                </c:pt>
                <c:pt idx="235">
                  <c:v>5.8765691962550624E-3</c:v>
                </c:pt>
                <c:pt idx="236">
                  <c:v>3.4552381506659735E-2</c:v>
                </c:pt>
                <c:pt idx="237">
                  <c:v>-2.0973084844634088E-2</c:v>
                </c:pt>
                <c:pt idx="238">
                  <c:v>4.7045361919114417E-2</c:v>
                </c:pt>
                <c:pt idx="239">
                  <c:v>-1.6682536724641338E-2</c:v>
                </c:pt>
                <c:pt idx="240">
                  <c:v>0</c:v>
                </c:pt>
                <c:pt idx="241">
                  <c:v>-9.3897403498390316E-3</c:v>
                </c:pt>
                <c:pt idx="242">
                  <c:v>-7.5758318312721231E-3</c:v>
                </c:pt>
                <c:pt idx="243">
                  <c:v>0</c:v>
                </c:pt>
                <c:pt idx="244">
                  <c:v>-7.6335868322566329E-3</c:v>
                </c:pt>
                <c:pt idx="245">
                  <c:v>-1.9175845169885162E-3</c:v>
                </c:pt>
                <c:pt idx="246">
                  <c:v>-1.9211917901772197E-3</c:v>
                </c:pt>
                <c:pt idx="247">
                  <c:v>-1.9248898739396159E-3</c:v>
                </c:pt>
                <c:pt idx="248">
                  <c:v>0</c:v>
                </c:pt>
                <c:pt idx="249">
                  <c:v>0</c:v>
                </c:pt>
                <c:pt idx="250">
                  <c:v>5.7636661811053943E-3</c:v>
                </c:pt>
                <c:pt idx="251">
                  <c:v>-7.6923456231557255E-3</c:v>
                </c:pt>
                <c:pt idx="252">
                  <c:v>9.6062218054399334E-3</c:v>
                </c:pt>
                <c:pt idx="253">
                  <c:v>-9.6062218054398674E-3</c:v>
                </c:pt>
                <c:pt idx="254">
                  <c:v>-1.1650617219975139E-2</c:v>
                </c:pt>
                <c:pt idx="255">
                  <c:v>3.8986793261623041E-3</c:v>
                </c:pt>
                <c:pt idx="256">
                  <c:v>-3.9687746691918574E-2</c:v>
                </c:pt>
                <c:pt idx="257">
                  <c:v>8.064519350901243E-3</c:v>
                </c:pt>
                <c:pt idx="258">
                  <c:v>0</c:v>
                </c:pt>
                <c:pt idx="259">
                  <c:v>-6.0423144559625863E-3</c:v>
                </c:pt>
                <c:pt idx="260">
                  <c:v>2.3953241022493015E-2</c:v>
                </c:pt>
                <c:pt idx="261">
                  <c:v>5.899722127188322E-3</c:v>
                </c:pt>
                <c:pt idx="262">
                  <c:v>9.7561749453646558E-3</c:v>
                </c:pt>
                <c:pt idx="263">
                  <c:v>-5.8422756242282907E-3</c:v>
                </c:pt>
                <c:pt idx="264">
                  <c:v>1.9512201312615277E-3</c:v>
                </c:pt>
                <c:pt idx="265">
                  <c:v>-1.5717415895409707E-2</c:v>
                </c:pt>
                <c:pt idx="266">
                  <c:v>-9.950330853168092E-3</c:v>
                </c:pt>
                <c:pt idx="267">
                  <c:v>9.950330853168092E-3</c:v>
                </c:pt>
                <c:pt idx="268">
                  <c:v>-1.9821215214522675E-3</c:v>
                </c:pt>
                <c:pt idx="269">
                  <c:v>0</c:v>
                </c:pt>
                <c:pt idx="270">
                  <c:v>1.982121521452225E-3</c:v>
                </c:pt>
                <c:pt idx="271">
                  <c:v>-1.3958352250706914E-2</c:v>
                </c:pt>
                <c:pt idx="272">
                  <c:v>6.0059841400514529E-3</c:v>
                </c:pt>
                <c:pt idx="273">
                  <c:v>-2.8341938082114472E-2</c:v>
                </c:pt>
                <c:pt idx="274">
                  <c:v>1.6293639486100533E-2</c:v>
                </c:pt>
                <c:pt idx="275">
                  <c:v>1.2048298596013945E-2</c:v>
                </c:pt>
                <c:pt idx="276">
                  <c:v>3.9841089350348292E-3</c:v>
                </c:pt>
                <c:pt idx="277">
                  <c:v>0</c:v>
                </c:pt>
                <c:pt idx="278">
                  <c:v>0</c:v>
                </c:pt>
                <c:pt idx="279">
                  <c:v>-5.982071677547429E-3</c:v>
                </c:pt>
                <c:pt idx="280">
                  <c:v>-2.4292692569044587E-2</c:v>
                </c:pt>
                <c:pt idx="281">
                  <c:v>1.6260480549198913E-2</c:v>
                </c:pt>
                <c:pt idx="282">
                  <c:v>2.7834839316025369E-2</c:v>
                </c:pt>
                <c:pt idx="283">
                  <c:v>0</c:v>
                </c:pt>
                <c:pt idx="284">
                  <c:v>-3.9292781398896611E-3</c:v>
                </c:pt>
                <c:pt idx="285">
                  <c:v>-1.9704439872986136E-3</c:v>
                </c:pt>
                <c:pt idx="286">
                  <c:v>0</c:v>
                </c:pt>
                <c:pt idx="287">
                  <c:v>5.899722127188322E-3</c:v>
                </c:pt>
                <c:pt idx="288">
                  <c:v>1.9588253463889778E-3</c:v>
                </c:pt>
                <c:pt idx="289">
                  <c:v>1.5534370636773081E-2</c:v>
                </c:pt>
                <c:pt idx="290">
                  <c:v>1.9084547963948734E-2</c:v>
                </c:pt>
                <c:pt idx="291">
                  <c:v>0</c:v>
                </c:pt>
                <c:pt idx="292">
                  <c:v>4.9779788613876746E-2</c:v>
                </c:pt>
                <c:pt idx="293">
                  <c:v>1.7969816479254548E-3</c:v>
                </c:pt>
                <c:pt idx="294">
                  <c:v>8.9366099664069752E-3</c:v>
                </c:pt>
                <c:pt idx="295">
                  <c:v>0</c:v>
                </c:pt>
                <c:pt idx="296">
                  <c:v>-3.5650661644962569E-3</c:v>
                </c:pt>
                <c:pt idx="297">
                  <c:v>-3.577821347884078E-3</c:v>
                </c:pt>
                <c:pt idx="298">
                  <c:v>5.3619074907609579E-3</c:v>
                </c:pt>
                <c:pt idx="299">
                  <c:v>2.8121396636027918E-2</c:v>
                </c:pt>
                <c:pt idx="300">
                  <c:v>-2.2787979549048466E-2</c:v>
                </c:pt>
                <c:pt idx="301">
                  <c:v>1.0582073869544595E-2</c:v>
                </c:pt>
                <c:pt idx="302">
                  <c:v>8.7336799687546315E-3</c:v>
                </c:pt>
                <c:pt idx="303">
                  <c:v>-6.9808661676105076E-3</c:v>
                </c:pt>
                <c:pt idx="304">
                  <c:v>-5.2677559085886096E-3</c:v>
                </c:pt>
                <c:pt idx="305">
                  <c:v>-5.2956875747103439E-3</c:v>
                </c:pt>
                <c:pt idx="306">
                  <c:v>-5.3238812527498548E-3</c:v>
                </c:pt>
                <c:pt idx="307">
                  <c:v>-1.0733591614332473E-2</c:v>
                </c:pt>
                <c:pt idx="308">
                  <c:v>1.4286028679692383E-2</c:v>
                </c:pt>
                <c:pt idx="309">
                  <c:v>3.5397559084420598E-3</c:v>
                </c:pt>
                <c:pt idx="310">
                  <c:v>8.7951317622467062E-3</c:v>
                </c:pt>
                <c:pt idx="311">
                  <c:v>-5.2677559085886096E-3</c:v>
                </c:pt>
                <c:pt idx="312">
                  <c:v>-3.0386645865878151E-2</c:v>
                </c:pt>
                <c:pt idx="313">
                  <c:v>0</c:v>
                </c:pt>
                <c:pt idx="314">
                  <c:v>-1.8315530977369029E-2</c:v>
                </c:pt>
                <c:pt idx="315">
                  <c:v>1.1029560544077102E-2</c:v>
                </c:pt>
                <c:pt idx="316">
                  <c:v>2.3487981307213759E-2</c:v>
                </c:pt>
                <c:pt idx="317">
                  <c:v>-1.2578782206860185E-2</c:v>
                </c:pt>
                <c:pt idx="318">
                  <c:v>-1.2739062407466969E-2</c:v>
                </c:pt>
                <c:pt idx="319">
                  <c:v>3.6563478331477408E-3</c:v>
                </c:pt>
                <c:pt idx="320">
                  <c:v>-1.8264845260341873E-3</c:v>
                </c:pt>
                <c:pt idx="321">
                  <c:v>-1.6590242260196921E-2</c:v>
                </c:pt>
                <c:pt idx="322">
                  <c:v>-9.3371359959398496E-3</c:v>
                </c:pt>
                <c:pt idx="323">
                  <c:v>5.6126995915238868E-3</c:v>
                </c:pt>
                <c:pt idx="324">
                  <c:v>-1.3145654091886425E-2</c:v>
                </c:pt>
                <c:pt idx="325">
                  <c:v>-1.892185959220571E-3</c:v>
                </c:pt>
                <c:pt idx="326">
                  <c:v>0</c:v>
                </c:pt>
                <c:pt idx="327">
                  <c:v>-1.8957351648990896E-3</c:v>
                </c:pt>
                <c:pt idx="328">
                  <c:v>3.907473840665316E-2</c:v>
                </c:pt>
                <c:pt idx="329">
                  <c:v>-9.1659670140800571E-3</c:v>
                </c:pt>
                <c:pt idx="330">
                  <c:v>-1.8433184942891127E-3</c:v>
                </c:pt>
                <c:pt idx="331">
                  <c:v>-7.4074412778619165E-3</c:v>
                </c:pt>
                <c:pt idx="332">
                  <c:v>1.8570478529635038E-3</c:v>
                </c:pt>
                <c:pt idx="333">
                  <c:v>1.107018664849627E-2</c:v>
                </c:pt>
                <c:pt idx="334">
                  <c:v>-3.6764747293086368E-3</c:v>
                </c:pt>
                <c:pt idx="335">
                  <c:v>3.6764747293086273E-3</c:v>
                </c:pt>
                <c:pt idx="336">
                  <c:v>1.0948978192029012E-2</c:v>
                </c:pt>
                <c:pt idx="337">
                  <c:v>-9.1158337404054247E-3</c:v>
                </c:pt>
                <c:pt idx="338">
                  <c:v>7.2993391116488362E-3</c:v>
                </c:pt>
                <c:pt idx="339">
                  <c:v>3.6297680505787311E-3</c:v>
                </c:pt>
                <c:pt idx="340">
                  <c:v>-7.2727593290799206E-3</c:v>
                </c:pt>
                <c:pt idx="341">
                  <c:v>9.0827145743192263E-3</c:v>
                </c:pt>
                <c:pt idx="342">
                  <c:v>3.6101122240997934E-3</c:v>
                </c:pt>
                <c:pt idx="343">
                  <c:v>1.8001445329242816E-3</c:v>
                </c:pt>
                <c:pt idx="344">
                  <c:v>-3.6035354309925083E-3</c:v>
                </c:pt>
                <c:pt idx="345">
                  <c:v>-2.0055402914430857E-2</c:v>
                </c:pt>
                <c:pt idx="346">
                  <c:v>1.8248681588399315E-2</c:v>
                </c:pt>
                <c:pt idx="347">
                  <c:v>1.4362868349736928E-2</c:v>
                </c:pt>
                <c:pt idx="348">
                  <c:v>-7.1556299447876918E-3</c:v>
                </c:pt>
                <c:pt idx="349">
                  <c:v>-1.9946300812416374E-2</c:v>
                </c:pt>
                <c:pt idx="350">
                  <c:v>-1.1049799556547613E-2</c:v>
                </c:pt>
                <c:pt idx="351">
                  <c:v>7.3801440623278433E-3</c:v>
                </c:pt>
                <c:pt idx="352">
                  <c:v>-3.6832821810016143E-3</c:v>
                </c:pt>
                <c:pt idx="353">
                  <c:v>-3.6968618813262031E-3</c:v>
                </c:pt>
                <c:pt idx="354">
                  <c:v>9.2166551049240476E-3</c:v>
                </c:pt>
                <c:pt idx="355">
                  <c:v>1.4572206859090725E-2</c:v>
                </c:pt>
                <c:pt idx="356">
                  <c:v>5.4102567570238546E-3</c:v>
                </c:pt>
                <c:pt idx="357">
                  <c:v>0</c:v>
                </c:pt>
                <c:pt idx="358">
                  <c:v>-1.2669780339956187E-2</c:v>
                </c:pt>
                <c:pt idx="359">
                  <c:v>-2.0239917777618091E-2</c:v>
                </c:pt>
                <c:pt idx="360">
                  <c:v>9.2507597721509967E-3</c:v>
                </c:pt>
                <c:pt idx="361">
                  <c:v>3.6764747293086273E-3</c:v>
                </c:pt>
                <c:pt idx="362">
                  <c:v>-1.836511042596207E-3</c:v>
                </c:pt>
                <c:pt idx="363">
                  <c:v>3.66965549421998E-3</c:v>
                </c:pt>
                <c:pt idx="364">
                  <c:v>3.6563478331477408E-3</c:v>
                </c:pt>
                <c:pt idx="365">
                  <c:v>5.4594859072576406E-3</c:v>
                </c:pt>
                <c:pt idx="366">
                  <c:v>-9.1158337404054247E-3</c:v>
                </c:pt>
                <c:pt idx="367">
                  <c:v>1.0929107162227572E-2</c:v>
                </c:pt>
                <c:pt idx="368">
                  <c:v>0</c:v>
                </c:pt>
                <c:pt idx="369">
                  <c:v>-3.6297680505787237E-3</c:v>
                </c:pt>
                <c:pt idx="370">
                  <c:v>7.2464446218495947E-3</c:v>
                </c:pt>
                <c:pt idx="371">
                  <c:v>1.8033908980682625E-3</c:v>
                </c:pt>
                <c:pt idx="372">
                  <c:v>8.9686699827603161E-3</c:v>
                </c:pt>
                <c:pt idx="373">
                  <c:v>-5.8840500022933465E-2</c:v>
                </c:pt>
                <c:pt idx="374">
                  <c:v>-7.6045612172810952E-3</c:v>
                </c:pt>
                <c:pt idx="375">
                  <c:v>-9.5878007874469692E-3</c:v>
                </c:pt>
                <c:pt idx="376">
                  <c:v>-1.9286794420504271E-3</c:v>
                </c:pt>
                <c:pt idx="377">
                  <c:v>2.6668247082161489E-2</c:v>
                </c:pt>
                <c:pt idx="378">
                  <c:v>-7.5472056353829663E-3</c:v>
                </c:pt>
                <c:pt idx="379">
                  <c:v>1.6901810802603254E-2</c:v>
                </c:pt>
                <c:pt idx="380">
                  <c:v>9.2679069307814565E-3</c:v>
                </c:pt>
                <c:pt idx="381">
                  <c:v>-5.5503934248984097E-3</c:v>
                </c:pt>
                <c:pt idx="382">
                  <c:v>0</c:v>
                </c:pt>
                <c:pt idx="383">
                  <c:v>0</c:v>
                </c:pt>
                <c:pt idx="384">
                  <c:v>3.7036338631563398E-3</c:v>
                </c:pt>
                <c:pt idx="385">
                  <c:v>0</c:v>
                </c:pt>
                <c:pt idx="386">
                  <c:v>5.5300417427437895E-3</c:v>
                </c:pt>
                <c:pt idx="387">
                  <c:v>0</c:v>
                </c:pt>
                <c:pt idx="388">
                  <c:v>9.1491943187545638E-3</c:v>
                </c:pt>
                <c:pt idx="389">
                  <c:v>1.8198002871141958E-3</c:v>
                </c:pt>
                <c:pt idx="390">
                  <c:v>7.2464446218495947E-3</c:v>
                </c:pt>
                <c:pt idx="391">
                  <c:v>7.1942395329445911E-3</c:v>
                </c:pt>
                <c:pt idx="392">
                  <c:v>5.3619074907609579E-3</c:v>
                </c:pt>
                <c:pt idx="393">
                  <c:v>-1.7840861428768855E-3</c:v>
                </c:pt>
                <c:pt idx="394">
                  <c:v>-3.577821347884078E-3</c:v>
                </c:pt>
                <c:pt idx="395">
                  <c:v>0</c:v>
                </c:pt>
                <c:pt idx="396">
                  <c:v>-1.0810916104215506E-2</c:v>
                </c:pt>
                <c:pt idx="397">
                  <c:v>-1.0929107162227608E-2</c:v>
                </c:pt>
                <c:pt idx="398">
                  <c:v>5.4795388245347148E-3</c:v>
                </c:pt>
                <c:pt idx="399">
                  <c:v>-1.823190991387E-3</c:v>
                </c:pt>
                <c:pt idx="400">
                  <c:v>-3.6563478331477542E-3</c:v>
                </c:pt>
                <c:pt idx="401">
                  <c:v>3.6563478331477408E-3</c:v>
                </c:pt>
                <c:pt idx="402">
                  <c:v>1.8231909913870314E-3</c:v>
                </c:pt>
                <c:pt idx="403">
                  <c:v>5.4495683376929198E-3</c:v>
                </c:pt>
                <c:pt idx="404">
                  <c:v>-1.4598762656447552E-2</c:v>
                </c:pt>
                <c:pt idx="405">
                  <c:v>1.2785489234625348E-2</c:v>
                </c:pt>
                <c:pt idx="406">
                  <c:v>-3.6362949158707321E-3</c:v>
                </c:pt>
                <c:pt idx="407">
                  <c:v>0</c:v>
                </c:pt>
                <c:pt idx="408">
                  <c:v>3.6362949158706033E-3</c:v>
                </c:pt>
                <c:pt idx="409">
                  <c:v>-7.2859704332918851E-3</c:v>
                </c:pt>
                <c:pt idx="410">
                  <c:v>0</c:v>
                </c:pt>
                <c:pt idx="411">
                  <c:v>1.8264845260342812E-3</c:v>
                </c:pt>
                <c:pt idx="412">
                  <c:v>3.6429912785012298E-3</c:v>
                </c:pt>
                <c:pt idx="413">
                  <c:v>-7.2993391116488691E-3</c:v>
                </c:pt>
                <c:pt idx="414">
                  <c:v>-9.19969723696357E-3</c:v>
                </c:pt>
                <c:pt idx="415">
                  <c:v>3.6900780560312515E-3</c:v>
                </c:pt>
                <c:pt idx="416">
                  <c:v>-5.5401803756153561E-3</c:v>
                </c:pt>
                <c:pt idx="417">
                  <c:v>-7.4350158009515782E-3</c:v>
                </c:pt>
                <c:pt idx="418">
                  <c:v>-7.4906344157239929E-3</c:v>
                </c:pt>
                <c:pt idx="419">
                  <c:v>-1.324522675002068E-2</c:v>
                </c:pt>
                <c:pt idx="420">
                  <c:v>1.3245226750020723E-2</c:v>
                </c:pt>
                <c:pt idx="421">
                  <c:v>-2.6668247082161409E-2</c:v>
                </c:pt>
                <c:pt idx="422">
                  <c:v>1.1516480229497394E-2</c:v>
                </c:pt>
                <c:pt idx="423">
                  <c:v>9.4967471765017471E-3</c:v>
                </c:pt>
                <c:pt idx="424">
                  <c:v>-1.892185959220571E-3</c:v>
                </c:pt>
                <c:pt idx="425">
                  <c:v>7.5472056353831241E-3</c:v>
                </c:pt>
                <c:pt idx="426">
                  <c:v>-3.7664827954768934E-3</c:v>
                </c:pt>
                <c:pt idx="427">
                  <c:v>3.7664827954768648E-3</c:v>
                </c:pt>
                <c:pt idx="428">
                  <c:v>-1.8815057644897195E-3</c:v>
                </c:pt>
                <c:pt idx="429">
                  <c:v>-2.0933172001681623E-2</c:v>
                </c:pt>
                <c:pt idx="430">
                  <c:v>1.9211917901772674E-3</c:v>
                </c:pt>
                <c:pt idx="431">
                  <c:v>-3.7149883673921018E-2</c:v>
                </c:pt>
                <c:pt idx="432">
                  <c:v>1.9724505347778573E-2</c:v>
                </c:pt>
                <c:pt idx="433">
                  <c:v>-1.972450534777859E-2</c:v>
                </c:pt>
                <c:pt idx="434">
                  <c:v>7.9365100700438552E-3</c:v>
                </c:pt>
                <c:pt idx="435">
                  <c:v>3.9448178167088115E-3</c:v>
                </c:pt>
                <c:pt idx="436">
                  <c:v>0</c:v>
                </c:pt>
                <c:pt idx="437">
                  <c:v>-1.3875386413777559E-2</c:v>
                </c:pt>
                <c:pt idx="438">
                  <c:v>3.9841089350348292E-3</c:v>
                </c:pt>
                <c:pt idx="439">
                  <c:v>-1.990050408009925E-3</c:v>
                </c:pt>
                <c:pt idx="440">
                  <c:v>0</c:v>
                </c:pt>
                <c:pt idx="441">
                  <c:v>1.9900504080097876E-3</c:v>
                </c:pt>
                <c:pt idx="442">
                  <c:v>0</c:v>
                </c:pt>
                <c:pt idx="443">
                  <c:v>7.9208334914440577E-3</c:v>
                </c:pt>
                <c:pt idx="444">
                  <c:v>5.899722127188322E-3</c:v>
                </c:pt>
                <c:pt idx="445">
                  <c:v>5.8651194523980576E-3</c:v>
                </c:pt>
                <c:pt idx="446">
                  <c:v>0</c:v>
                </c:pt>
                <c:pt idx="447">
                  <c:v>3.8910554929667217E-3</c:v>
                </c:pt>
                <c:pt idx="448">
                  <c:v>9.6619109117368901E-3</c:v>
                </c:pt>
                <c:pt idx="449">
                  <c:v>0</c:v>
                </c:pt>
                <c:pt idx="450">
                  <c:v>0</c:v>
                </c:pt>
                <c:pt idx="451">
                  <c:v>3.4029748586311255E-2</c:v>
                </c:pt>
                <c:pt idx="452">
                  <c:v>-1.3096576584629706E-2</c:v>
                </c:pt>
                <c:pt idx="453">
                  <c:v>2.0504017862491591E-2</c:v>
                </c:pt>
                <c:pt idx="454">
                  <c:v>-2.050401786249155E-2</c:v>
                </c:pt>
                <c:pt idx="455">
                  <c:v>5.6338928362229639E-3</c:v>
                </c:pt>
                <c:pt idx="456">
                  <c:v>-7.5188698672101926E-3</c:v>
                </c:pt>
                <c:pt idx="457">
                  <c:v>-1.8885368806854303E-3</c:v>
                </c:pt>
                <c:pt idx="458">
                  <c:v>-1.892185959220571E-3</c:v>
                </c:pt>
                <c:pt idx="459">
                  <c:v>1.5037840051106964E-2</c:v>
                </c:pt>
                <c:pt idx="460">
                  <c:v>3.6634134521990207E-2</c:v>
                </c:pt>
                <c:pt idx="461">
                  <c:v>-5.4102567570239292E-3</c:v>
                </c:pt>
                <c:pt idx="462">
                  <c:v>-1.2739062407466969E-2</c:v>
                </c:pt>
                <c:pt idx="463">
                  <c:v>-2.2223062701490073E-2</c:v>
                </c:pt>
                <c:pt idx="464">
                  <c:v>5.6022180954870522E-3</c:v>
                </c:pt>
                <c:pt idx="465">
                  <c:v>2.0277192439150663E-2</c:v>
                </c:pt>
                <c:pt idx="466">
                  <c:v>1.0889435900350719E-2</c:v>
                </c:pt>
                <c:pt idx="467">
                  <c:v>-7.2464446218495522E-3</c:v>
                </c:pt>
                <c:pt idx="468">
                  <c:v>5.4397232958181213E-3</c:v>
                </c:pt>
                <c:pt idx="469">
                  <c:v>-3.6232286670615514E-3</c:v>
                </c:pt>
                <c:pt idx="470">
                  <c:v>1.8132734218220994E-3</c:v>
                </c:pt>
                <c:pt idx="471">
                  <c:v>1.8099552452393861E-3</c:v>
                </c:pt>
                <c:pt idx="472">
                  <c:v>0</c:v>
                </c:pt>
                <c:pt idx="473">
                  <c:v>0</c:v>
                </c:pt>
                <c:pt idx="474">
                  <c:v>-1.4572206859090723E-2</c:v>
                </c:pt>
                <c:pt idx="475">
                  <c:v>1.2762251613851291E-2</c:v>
                </c:pt>
                <c:pt idx="476">
                  <c:v>-3.6297680505787237E-3</c:v>
                </c:pt>
                <c:pt idx="477">
                  <c:v>-9.1324835632724741E-3</c:v>
                </c:pt>
                <c:pt idx="478">
                  <c:v>-1.8519047767237527E-2</c:v>
                </c:pt>
                <c:pt idx="479">
                  <c:v>-7.5047633188518132E-3</c:v>
                </c:pt>
                <c:pt idx="480">
                  <c:v>1.3096576584629649E-2</c:v>
                </c:pt>
                <c:pt idx="481">
                  <c:v>1.8570478529635038E-3</c:v>
                </c:pt>
                <c:pt idx="482">
                  <c:v>-3.7175135058831682E-3</c:v>
                </c:pt>
                <c:pt idx="483">
                  <c:v>2.5736678346408505E-2</c:v>
                </c:pt>
                <c:pt idx="484">
                  <c:v>5.4299499930930964E-3</c:v>
                </c:pt>
                <c:pt idx="485">
                  <c:v>1.4337127045324962E-2</c:v>
                </c:pt>
                <c:pt idx="486">
                  <c:v>0</c:v>
                </c:pt>
                <c:pt idx="487">
                  <c:v>3.5524370653601182E-3</c:v>
                </c:pt>
                <c:pt idx="488">
                  <c:v>-5.3334170869793586E-3</c:v>
                </c:pt>
                <c:pt idx="489">
                  <c:v>1.0638433855680283E-2</c:v>
                </c:pt>
                <c:pt idx="490">
                  <c:v>1.7621149933992233E-3</c:v>
                </c:pt>
                <c:pt idx="491">
                  <c:v>0</c:v>
                </c:pt>
                <c:pt idx="492">
                  <c:v>1.2248622076199239E-2</c:v>
                </c:pt>
                <c:pt idx="493">
                  <c:v>-3.4843240826109225E-3</c:v>
                </c:pt>
                <c:pt idx="494">
                  <c:v>-1.4059985568298598E-2</c:v>
                </c:pt>
                <c:pt idx="495">
                  <c:v>-7.1048612743691295E-3</c:v>
                </c:pt>
                <c:pt idx="496">
                  <c:v>1.7809800216193235E-3</c:v>
                </c:pt>
                <c:pt idx="497">
                  <c:v>0</c:v>
                </c:pt>
                <c:pt idx="498">
                  <c:v>3.5524370653601182E-3</c:v>
                </c:pt>
                <c:pt idx="499">
                  <c:v>1.7714441873898639E-3</c:v>
                </c:pt>
                <c:pt idx="500">
                  <c:v>1.2313260233357106E-2</c:v>
                </c:pt>
                <c:pt idx="501">
                  <c:v>1.7467253349415786E-3</c:v>
                </c:pt>
                <c:pt idx="502">
                  <c:v>0</c:v>
                </c:pt>
                <c:pt idx="503">
                  <c:v>-1.7467253349415374E-3</c:v>
                </c:pt>
                <c:pt idx="504">
                  <c:v>6.9686345938704871E-3</c:v>
                </c:pt>
                <c:pt idx="505">
                  <c:v>1.5504221258188134E-2</c:v>
                </c:pt>
                <c:pt idx="506">
                  <c:v>8.5106896679086105E-3</c:v>
                </c:pt>
                <c:pt idx="507">
                  <c:v>1.5139094604665351E-2</c:v>
                </c:pt>
                <c:pt idx="508">
                  <c:v>0</c:v>
                </c:pt>
                <c:pt idx="509">
                  <c:v>9.3943360611158391E-2</c:v>
                </c:pt>
                <c:pt idx="510">
                  <c:v>9.4204285368208768E-2</c:v>
                </c:pt>
                <c:pt idx="511">
                  <c:v>7.7165846747693181E-2</c:v>
                </c:pt>
                <c:pt idx="512">
                  <c:v>1.0191221962925368E-2</c:v>
                </c:pt>
                <c:pt idx="513">
                  <c:v>1.634221179678521E-2</c:v>
                </c:pt>
                <c:pt idx="514">
                  <c:v>-2.0151791007287961E-2</c:v>
                </c:pt>
                <c:pt idx="515">
                  <c:v>-1.2804272573891025E-2</c:v>
                </c:pt>
                <c:pt idx="516">
                  <c:v>5.3931613863070986E-2</c:v>
                </c:pt>
                <c:pt idx="517">
                  <c:v>-6.1237177005289412E-3</c:v>
                </c:pt>
                <c:pt idx="518">
                  <c:v>-3.3732192981083826E-2</c:v>
                </c:pt>
                <c:pt idx="520">
                  <c:v>1.7419745813350311E-2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40-714C-97D4-37A4E523F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235248"/>
        <c:axId val="371236896"/>
      </c:lineChart>
      <c:catAx>
        <c:axId val="37123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1236896"/>
        <c:crosses val="autoZero"/>
        <c:auto val="1"/>
        <c:lblAlgn val="ctr"/>
        <c:lblOffset val="100"/>
        <c:noMultiLvlLbl val="0"/>
      </c:catAx>
      <c:valAx>
        <c:axId val="371236896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123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股價總表!$H$6</c:f>
              <c:strCache>
                <c:ptCount val="1"/>
                <c:pt idx="0">
                  <c:v>資通 2471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股價總表!$A$7:$A$526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股價總表!$H$7:$H$526</c:f>
              <c:numCache>
                <c:formatCode>General</c:formatCode>
                <c:ptCount val="520"/>
                <c:pt idx="0">
                  <c:v>27.299999</c:v>
                </c:pt>
                <c:pt idx="1">
                  <c:v>27.1</c:v>
                </c:pt>
                <c:pt idx="2">
                  <c:v>25.950001</c:v>
                </c:pt>
                <c:pt idx="3">
                  <c:v>26.200001</c:v>
                </c:pt>
                <c:pt idx="4">
                  <c:v>26.799999</c:v>
                </c:pt>
                <c:pt idx="5">
                  <c:v>27.299999</c:v>
                </c:pt>
                <c:pt idx="6">
                  <c:v>26.6</c:v>
                </c:pt>
                <c:pt idx="7">
                  <c:v>26.6</c:v>
                </c:pt>
                <c:pt idx="8">
                  <c:v>26.5</c:v>
                </c:pt>
                <c:pt idx="9">
                  <c:v>26.15</c:v>
                </c:pt>
                <c:pt idx="10">
                  <c:v>26.25</c:v>
                </c:pt>
                <c:pt idx="11">
                  <c:v>28.85</c:v>
                </c:pt>
                <c:pt idx="12">
                  <c:v>30.1</c:v>
                </c:pt>
                <c:pt idx="13">
                  <c:v>27.700001</c:v>
                </c:pt>
                <c:pt idx="14">
                  <c:v>26.75</c:v>
                </c:pt>
                <c:pt idx="15">
                  <c:v>27.1</c:v>
                </c:pt>
                <c:pt idx="16">
                  <c:v>26.450001</c:v>
                </c:pt>
                <c:pt idx="17">
                  <c:v>26</c:v>
                </c:pt>
                <c:pt idx="18">
                  <c:v>26.049999</c:v>
                </c:pt>
                <c:pt idx="19">
                  <c:v>26</c:v>
                </c:pt>
                <c:pt idx="20">
                  <c:v>25.65</c:v>
                </c:pt>
                <c:pt idx="21">
                  <c:v>25.9</c:v>
                </c:pt>
                <c:pt idx="22">
                  <c:v>26.200001</c:v>
                </c:pt>
                <c:pt idx="23">
                  <c:v>26.1</c:v>
                </c:pt>
                <c:pt idx="24">
                  <c:v>26</c:v>
                </c:pt>
                <c:pt idx="25">
                  <c:v>26.799999</c:v>
                </c:pt>
                <c:pt idx="26">
                  <c:v>27.15</c:v>
                </c:pt>
                <c:pt idx="27">
                  <c:v>27.700001</c:v>
                </c:pt>
                <c:pt idx="28">
                  <c:v>28</c:v>
                </c:pt>
                <c:pt idx="29">
                  <c:v>28.15</c:v>
                </c:pt>
                <c:pt idx="30">
                  <c:v>28</c:v>
                </c:pt>
                <c:pt idx="31">
                  <c:v>28.35</c:v>
                </c:pt>
                <c:pt idx="32">
                  <c:v>28.5</c:v>
                </c:pt>
                <c:pt idx="33">
                  <c:v>28.5</c:v>
                </c:pt>
                <c:pt idx="34">
                  <c:v>28.799999</c:v>
                </c:pt>
                <c:pt idx="35">
                  <c:v>28.700001</c:v>
                </c:pt>
                <c:pt idx="36">
                  <c:v>28.25</c:v>
                </c:pt>
                <c:pt idx="37">
                  <c:v>28.65</c:v>
                </c:pt>
                <c:pt idx="38">
                  <c:v>29.1</c:v>
                </c:pt>
                <c:pt idx="39">
                  <c:v>29.049999</c:v>
                </c:pt>
                <c:pt idx="40">
                  <c:v>28.1</c:v>
                </c:pt>
                <c:pt idx="41">
                  <c:v>27.700001</c:v>
                </c:pt>
                <c:pt idx="42">
                  <c:v>28.15</c:v>
                </c:pt>
                <c:pt idx="43">
                  <c:v>28.15</c:v>
                </c:pt>
                <c:pt idx="44">
                  <c:v>28.6</c:v>
                </c:pt>
                <c:pt idx="45">
                  <c:v>28.65</c:v>
                </c:pt>
                <c:pt idx="46">
                  <c:v>30.5</c:v>
                </c:pt>
                <c:pt idx="47">
                  <c:v>30.1</c:v>
                </c:pt>
                <c:pt idx="48">
                  <c:v>29.65</c:v>
                </c:pt>
                <c:pt idx="49">
                  <c:v>28.9</c:v>
                </c:pt>
                <c:pt idx="50">
                  <c:v>30.299999</c:v>
                </c:pt>
                <c:pt idx="51">
                  <c:v>29.65</c:v>
                </c:pt>
                <c:pt idx="52">
                  <c:v>29.549999</c:v>
                </c:pt>
                <c:pt idx="53">
                  <c:v>29.4</c:v>
                </c:pt>
                <c:pt idx="54">
                  <c:v>30</c:v>
                </c:pt>
                <c:pt idx="55">
                  <c:v>30.200001</c:v>
                </c:pt>
                <c:pt idx="56">
                  <c:v>30.6</c:v>
                </c:pt>
                <c:pt idx="57">
                  <c:v>30.65</c:v>
                </c:pt>
                <c:pt idx="58">
                  <c:v>30.9</c:v>
                </c:pt>
                <c:pt idx="59">
                  <c:v>30.15</c:v>
                </c:pt>
                <c:pt idx="60">
                  <c:v>29.75</c:v>
                </c:pt>
                <c:pt idx="61">
                  <c:v>29.4</c:v>
                </c:pt>
                <c:pt idx="62">
                  <c:v>29.65</c:v>
                </c:pt>
                <c:pt idx="63">
                  <c:v>30.1</c:v>
                </c:pt>
                <c:pt idx="64">
                  <c:v>30.299999</c:v>
                </c:pt>
                <c:pt idx="65">
                  <c:v>30.450001</c:v>
                </c:pt>
                <c:pt idx="66">
                  <c:v>30.5</c:v>
                </c:pt>
                <c:pt idx="67">
                  <c:v>29.9</c:v>
                </c:pt>
                <c:pt idx="68">
                  <c:v>30.4</c:v>
                </c:pt>
                <c:pt idx="69">
                  <c:v>30.700001</c:v>
                </c:pt>
                <c:pt idx="70">
                  <c:v>30.200001</c:v>
                </c:pt>
                <c:pt idx="71">
                  <c:v>29.950001</c:v>
                </c:pt>
                <c:pt idx="72">
                  <c:v>29.700001</c:v>
                </c:pt>
                <c:pt idx="73">
                  <c:v>28.9</c:v>
                </c:pt>
                <c:pt idx="74">
                  <c:v>27.549999</c:v>
                </c:pt>
                <c:pt idx="75">
                  <c:v>27.950001</c:v>
                </c:pt>
                <c:pt idx="76">
                  <c:v>27.25</c:v>
                </c:pt>
                <c:pt idx="77">
                  <c:v>27.9</c:v>
                </c:pt>
                <c:pt idx="78">
                  <c:v>28.200001</c:v>
                </c:pt>
                <c:pt idx="79">
                  <c:v>27.200001</c:v>
                </c:pt>
                <c:pt idx="80">
                  <c:v>25.25</c:v>
                </c:pt>
                <c:pt idx="81">
                  <c:v>25.65</c:v>
                </c:pt>
                <c:pt idx="82">
                  <c:v>25.299999</c:v>
                </c:pt>
                <c:pt idx="83">
                  <c:v>23.9</c:v>
                </c:pt>
                <c:pt idx="84">
                  <c:v>25.75</c:v>
                </c:pt>
                <c:pt idx="85">
                  <c:v>26.049999</c:v>
                </c:pt>
                <c:pt idx="86">
                  <c:v>25.700001</c:v>
                </c:pt>
                <c:pt idx="87">
                  <c:v>26.15</c:v>
                </c:pt>
                <c:pt idx="88">
                  <c:v>26.200001</c:v>
                </c:pt>
                <c:pt idx="89">
                  <c:v>26.299999</c:v>
                </c:pt>
                <c:pt idx="90">
                  <c:v>26.35</c:v>
                </c:pt>
                <c:pt idx="91">
                  <c:v>25.950001</c:v>
                </c:pt>
                <c:pt idx="92">
                  <c:v>26.049999</c:v>
                </c:pt>
                <c:pt idx="93">
                  <c:v>26.35</c:v>
                </c:pt>
                <c:pt idx="94">
                  <c:v>26.4</c:v>
                </c:pt>
                <c:pt idx="95">
                  <c:v>26.25</c:v>
                </c:pt>
                <c:pt idx="96">
                  <c:v>26.35</c:v>
                </c:pt>
                <c:pt idx="97">
                  <c:v>26</c:v>
                </c:pt>
                <c:pt idx="98">
                  <c:v>25.6</c:v>
                </c:pt>
                <c:pt idx="99">
                  <c:v>26.35</c:v>
                </c:pt>
                <c:pt idx="100">
                  <c:v>26</c:v>
                </c:pt>
                <c:pt idx="101">
                  <c:v>26.450001</c:v>
                </c:pt>
                <c:pt idx="102">
                  <c:v>26.549999</c:v>
                </c:pt>
                <c:pt idx="103">
                  <c:v>26.299999</c:v>
                </c:pt>
                <c:pt idx="104">
                  <c:v>26</c:v>
                </c:pt>
                <c:pt idx="105">
                  <c:v>26.1</c:v>
                </c:pt>
                <c:pt idx="106">
                  <c:v>26.1</c:v>
                </c:pt>
                <c:pt idx="107">
                  <c:v>25.700001</c:v>
                </c:pt>
                <c:pt idx="108">
                  <c:v>25.5</c:v>
                </c:pt>
                <c:pt idx="109">
                  <c:v>25.85</c:v>
                </c:pt>
                <c:pt idx="110">
                  <c:v>26.15</c:v>
                </c:pt>
                <c:pt idx="111">
                  <c:v>26.15</c:v>
                </c:pt>
                <c:pt idx="112">
                  <c:v>26.1</c:v>
                </c:pt>
                <c:pt idx="113">
                  <c:v>25.9</c:v>
                </c:pt>
                <c:pt idx="114">
                  <c:v>26.049999</c:v>
                </c:pt>
                <c:pt idx="115">
                  <c:v>25.75</c:v>
                </c:pt>
                <c:pt idx="116">
                  <c:v>25.75</c:v>
                </c:pt>
                <c:pt idx="117">
                  <c:v>26.049999</c:v>
                </c:pt>
                <c:pt idx="118">
                  <c:v>26.299999</c:v>
                </c:pt>
                <c:pt idx="119">
                  <c:v>26.450001</c:v>
                </c:pt>
                <c:pt idx="120">
                  <c:v>26.5</c:v>
                </c:pt>
                <c:pt idx="121">
                  <c:v>26.6</c:v>
                </c:pt>
                <c:pt idx="122">
                  <c:v>26.1</c:v>
                </c:pt>
                <c:pt idx="123">
                  <c:v>25.9</c:v>
                </c:pt>
                <c:pt idx="124">
                  <c:v>25.85</c:v>
                </c:pt>
                <c:pt idx="125">
                  <c:v>25.950001</c:v>
                </c:pt>
                <c:pt idx="126">
                  <c:v>25.950001</c:v>
                </c:pt>
                <c:pt idx="127">
                  <c:v>26</c:v>
                </c:pt>
                <c:pt idx="128">
                  <c:v>25.85</c:v>
                </c:pt>
                <c:pt idx="129">
                  <c:v>25.700001</c:v>
                </c:pt>
                <c:pt idx="130">
                  <c:v>25.85</c:v>
                </c:pt>
                <c:pt idx="131">
                  <c:v>25.75</c:v>
                </c:pt>
                <c:pt idx="132">
                  <c:v>25.85</c:v>
                </c:pt>
                <c:pt idx="133">
                  <c:v>26.15</c:v>
                </c:pt>
                <c:pt idx="134">
                  <c:v>25.9</c:v>
                </c:pt>
                <c:pt idx="135">
                  <c:v>25.85</c:v>
                </c:pt>
                <c:pt idx="136">
                  <c:v>25.9</c:v>
                </c:pt>
                <c:pt idx="137">
                  <c:v>26.200001</c:v>
                </c:pt>
                <c:pt idx="138">
                  <c:v>26.1</c:v>
                </c:pt>
                <c:pt idx="139">
                  <c:v>26.200001</c:v>
                </c:pt>
                <c:pt idx="140">
                  <c:v>26.15</c:v>
                </c:pt>
                <c:pt idx="141">
                  <c:v>26</c:v>
                </c:pt>
                <c:pt idx="142">
                  <c:v>25.9</c:v>
                </c:pt>
                <c:pt idx="143">
                  <c:v>25.15</c:v>
                </c:pt>
                <c:pt idx="144">
                  <c:v>24.799999</c:v>
                </c:pt>
                <c:pt idx="145">
                  <c:v>25</c:v>
                </c:pt>
                <c:pt idx="146">
                  <c:v>25.049999</c:v>
                </c:pt>
                <c:pt idx="147">
                  <c:v>24.9</c:v>
                </c:pt>
                <c:pt idx="148">
                  <c:v>24.9</c:v>
                </c:pt>
                <c:pt idx="149">
                  <c:v>24.75</c:v>
                </c:pt>
                <c:pt idx="150">
                  <c:v>24.65</c:v>
                </c:pt>
                <c:pt idx="151">
                  <c:v>24.9</c:v>
                </c:pt>
                <c:pt idx="152">
                  <c:v>23.75</c:v>
                </c:pt>
                <c:pt idx="153">
                  <c:v>23.75</c:v>
                </c:pt>
                <c:pt idx="154">
                  <c:v>24</c:v>
                </c:pt>
                <c:pt idx="155">
                  <c:v>23.549999</c:v>
                </c:pt>
                <c:pt idx="156">
                  <c:v>23.6</c:v>
                </c:pt>
                <c:pt idx="157">
                  <c:v>23.799999</c:v>
                </c:pt>
                <c:pt idx="158">
                  <c:v>24</c:v>
                </c:pt>
                <c:pt idx="159">
                  <c:v>23.950001</c:v>
                </c:pt>
                <c:pt idx="160">
                  <c:v>23.799999</c:v>
                </c:pt>
                <c:pt idx="161">
                  <c:v>23.9</c:v>
                </c:pt>
                <c:pt idx="162">
                  <c:v>23.75</c:v>
                </c:pt>
                <c:pt idx="163">
                  <c:v>23.549999</c:v>
                </c:pt>
                <c:pt idx="164">
                  <c:v>23.299999</c:v>
                </c:pt>
                <c:pt idx="165">
                  <c:v>23.15</c:v>
                </c:pt>
                <c:pt idx="166">
                  <c:v>23.200001</c:v>
                </c:pt>
                <c:pt idx="167">
                  <c:v>23.299999</c:v>
                </c:pt>
                <c:pt idx="168">
                  <c:v>23.35</c:v>
                </c:pt>
                <c:pt idx="169">
                  <c:v>23.200001</c:v>
                </c:pt>
                <c:pt idx="170">
                  <c:v>23.200001</c:v>
                </c:pt>
                <c:pt idx="171">
                  <c:v>23.200001</c:v>
                </c:pt>
                <c:pt idx="172">
                  <c:v>23.049999</c:v>
                </c:pt>
                <c:pt idx="173">
                  <c:v>23.049999</c:v>
                </c:pt>
                <c:pt idx="174">
                  <c:v>23</c:v>
                </c:pt>
                <c:pt idx="175">
                  <c:v>23.299999</c:v>
                </c:pt>
                <c:pt idx="176">
                  <c:v>23.15</c:v>
                </c:pt>
                <c:pt idx="177">
                  <c:v>23.049999</c:v>
                </c:pt>
                <c:pt idx="178">
                  <c:v>23</c:v>
                </c:pt>
                <c:pt idx="179">
                  <c:v>22.6</c:v>
                </c:pt>
                <c:pt idx="180">
                  <c:v>22.1</c:v>
                </c:pt>
                <c:pt idx="181">
                  <c:v>21.85</c:v>
                </c:pt>
                <c:pt idx="182">
                  <c:v>22</c:v>
                </c:pt>
                <c:pt idx="183">
                  <c:v>22.299999</c:v>
                </c:pt>
                <c:pt idx="184">
                  <c:v>22.1</c:v>
                </c:pt>
                <c:pt idx="185">
                  <c:v>22.1</c:v>
                </c:pt>
                <c:pt idx="186">
                  <c:v>21.700001</c:v>
                </c:pt>
                <c:pt idx="187">
                  <c:v>21.65</c:v>
                </c:pt>
                <c:pt idx="188">
                  <c:v>21.799999</c:v>
                </c:pt>
                <c:pt idx="189">
                  <c:v>21.9</c:v>
                </c:pt>
                <c:pt idx="190">
                  <c:v>22.200001</c:v>
                </c:pt>
                <c:pt idx="191">
                  <c:v>22.15</c:v>
                </c:pt>
                <c:pt idx="192">
                  <c:v>22.299999</c:v>
                </c:pt>
                <c:pt idx="193">
                  <c:v>22.15</c:v>
                </c:pt>
                <c:pt idx="194">
                  <c:v>22.4</c:v>
                </c:pt>
                <c:pt idx="195">
                  <c:v>22.4</c:v>
                </c:pt>
                <c:pt idx="196">
                  <c:v>22.450001</c:v>
                </c:pt>
                <c:pt idx="197">
                  <c:v>22.5</c:v>
                </c:pt>
                <c:pt idx="198">
                  <c:v>23</c:v>
                </c:pt>
                <c:pt idx="199">
                  <c:v>22.700001</c:v>
                </c:pt>
                <c:pt idx="200">
                  <c:v>22.5</c:v>
                </c:pt>
                <c:pt idx="201">
                  <c:v>22.65</c:v>
                </c:pt>
                <c:pt idx="202">
                  <c:v>22.700001</c:v>
                </c:pt>
                <c:pt idx="203">
                  <c:v>22.9</c:v>
                </c:pt>
                <c:pt idx="204">
                  <c:v>22.85</c:v>
                </c:pt>
                <c:pt idx="205">
                  <c:v>22.9</c:v>
                </c:pt>
                <c:pt idx="206">
                  <c:v>22.85</c:v>
                </c:pt>
                <c:pt idx="207">
                  <c:v>25.1</c:v>
                </c:pt>
                <c:pt idx="208">
                  <c:v>26.200001</c:v>
                </c:pt>
                <c:pt idx="209">
                  <c:v>25.65</c:v>
                </c:pt>
                <c:pt idx="210">
                  <c:v>25.35</c:v>
                </c:pt>
                <c:pt idx="211">
                  <c:v>25.299999</c:v>
                </c:pt>
                <c:pt idx="212">
                  <c:v>25.35</c:v>
                </c:pt>
                <c:pt idx="213">
                  <c:v>25.200001</c:v>
                </c:pt>
                <c:pt idx="214">
                  <c:v>25.049999</c:v>
                </c:pt>
                <c:pt idx="215">
                  <c:v>25</c:v>
                </c:pt>
                <c:pt idx="216">
                  <c:v>25.200001</c:v>
                </c:pt>
                <c:pt idx="217">
                  <c:v>25.299999</c:v>
                </c:pt>
                <c:pt idx="218">
                  <c:v>25</c:v>
                </c:pt>
                <c:pt idx="219">
                  <c:v>24.9</c:v>
                </c:pt>
                <c:pt idx="220">
                  <c:v>25</c:v>
                </c:pt>
                <c:pt idx="221">
                  <c:v>25.1</c:v>
                </c:pt>
                <c:pt idx="222">
                  <c:v>25.049999</c:v>
                </c:pt>
                <c:pt idx="223">
                  <c:v>25.15</c:v>
                </c:pt>
                <c:pt idx="224">
                  <c:v>25.450001</c:v>
                </c:pt>
                <c:pt idx="225">
                  <c:v>25.549999</c:v>
                </c:pt>
                <c:pt idx="226">
                  <c:v>25.5</c:v>
                </c:pt>
                <c:pt idx="227">
                  <c:v>25.6</c:v>
                </c:pt>
                <c:pt idx="228">
                  <c:v>25.549999</c:v>
                </c:pt>
                <c:pt idx="229">
                  <c:v>25.85</c:v>
                </c:pt>
                <c:pt idx="230">
                  <c:v>25.4</c:v>
                </c:pt>
                <c:pt idx="231">
                  <c:v>25.65</c:v>
                </c:pt>
                <c:pt idx="232">
                  <c:v>25.65</c:v>
                </c:pt>
                <c:pt idx="233">
                  <c:v>25.6</c:v>
                </c:pt>
                <c:pt idx="234">
                  <c:v>25.799999</c:v>
                </c:pt>
                <c:pt idx="235">
                  <c:v>25.450001</c:v>
                </c:pt>
                <c:pt idx="236">
                  <c:v>25.6</c:v>
                </c:pt>
                <c:pt idx="237">
                  <c:v>26.5</c:v>
                </c:pt>
                <c:pt idx="238">
                  <c:v>25.950001</c:v>
                </c:pt>
                <c:pt idx="239">
                  <c:v>27.200001</c:v>
                </c:pt>
                <c:pt idx="240">
                  <c:v>26.75</c:v>
                </c:pt>
                <c:pt idx="241">
                  <c:v>26.75</c:v>
                </c:pt>
                <c:pt idx="242">
                  <c:v>26.5</c:v>
                </c:pt>
                <c:pt idx="243">
                  <c:v>26.299999</c:v>
                </c:pt>
                <c:pt idx="244">
                  <c:v>26.299999</c:v>
                </c:pt>
                <c:pt idx="245">
                  <c:v>26.1</c:v>
                </c:pt>
                <c:pt idx="246">
                  <c:v>26.049999</c:v>
                </c:pt>
                <c:pt idx="247">
                  <c:v>26</c:v>
                </c:pt>
                <c:pt idx="248">
                  <c:v>25.950001</c:v>
                </c:pt>
                <c:pt idx="249">
                  <c:v>25.950001</c:v>
                </c:pt>
                <c:pt idx="250">
                  <c:v>25.950001</c:v>
                </c:pt>
                <c:pt idx="251">
                  <c:v>26.1</c:v>
                </c:pt>
                <c:pt idx="252">
                  <c:v>25.9</c:v>
                </c:pt>
                <c:pt idx="253">
                  <c:v>26.15</c:v>
                </c:pt>
                <c:pt idx="254">
                  <c:v>25.9</c:v>
                </c:pt>
                <c:pt idx="255">
                  <c:v>25.6</c:v>
                </c:pt>
                <c:pt idx="256">
                  <c:v>25.700001</c:v>
                </c:pt>
                <c:pt idx="257">
                  <c:v>24.700001</c:v>
                </c:pt>
                <c:pt idx="258">
                  <c:v>24.9</c:v>
                </c:pt>
                <c:pt idx="259">
                  <c:v>24.9</c:v>
                </c:pt>
                <c:pt idx="260">
                  <c:v>24.75</c:v>
                </c:pt>
                <c:pt idx="261">
                  <c:v>25.35</c:v>
                </c:pt>
                <c:pt idx="262">
                  <c:v>25.5</c:v>
                </c:pt>
                <c:pt idx="263">
                  <c:v>25.75</c:v>
                </c:pt>
                <c:pt idx="264">
                  <c:v>25.6</c:v>
                </c:pt>
                <c:pt idx="265">
                  <c:v>25.65</c:v>
                </c:pt>
                <c:pt idx="266">
                  <c:v>25.25</c:v>
                </c:pt>
                <c:pt idx="267">
                  <c:v>25</c:v>
                </c:pt>
                <c:pt idx="268">
                  <c:v>25.25</c:v>
                </c:pt>
                <c:pt idx="269">
                  <c:v>25.200001</c:v>
                </c:pt>
                <c:pt idx="270">
                  <c:v>25.200001</c:v>
                </c:pt>
                <c:pt idx="271">
                  <c:v>25.25</c:v>
                </c:pt>
                <c:pt idx="272">
                  <c:v>24.9</c:v>
                </c:pt>
                <c:pt idx="273">
                  <c:v>25.049999</c:v>
                </c:pt>
                <c:pt idx="274">
                  <c:v>24.35</c:v>
                </c:pt>
                <c:pt idx="275">
                  <c:v>24.75</c:v>
                </c:pt>
                <c:pt idx="276">
                  <c:v>25.049999</c:v>
                </c:pt>
                <c:pt idx="277">
                  <c:v>25.15</c:v>
                </c:pt>
                <c:pt idx="278">
                  <c:v>25.15</c:v>
                </c:pt>
                <c:pt idx="279">
                  <c:v>25.15</c:v>
                </c:pt>
                <c:pt idx="280">
                  <c:v>25</c:v>
                </c:pt>
                <c:pt idx="281">
                  <c:v>24.4</c:v>
                </c:pt>
                <c:pt idx="282">
                  <c:v>24.799999</c:v>
                </c:pt>
                <c:pt idx="283">
                  <c:v>25.5</c:v>
                </c:pt>
                <c:pt idx="284">
                  <c:v>25.5</c:v>
                </c:pt>
                <c:pt idx="285">
                  <c:v>25.4</c:v>
                </c:pt>
                <c:pt idx="286">
                  <c:v>25.35</c:v>
                </c:pt>
                <c:pt idx="287">
                  <c:v>25.35</c:v>
                </c:pt>
                <c:pt idx="288">
                  <c:v>25.5</c:v>
                </c:pt>
                <c:pt idx="289">
                  <c:v>25.549999</c:v>
                </c:pt>
                <c:pt idx="290">
                  <c:v>25.950001</c:v>
                </c:pt>
                <c:pt idx="291">
                  <c:v>26.450001</c:v>
                </c:pt>
                <c:pt idx="292">
                  <c:v>26.450001</c:v>
                </c:pt>
                <c:pt idx="293">
                  <c:v>27.799999</c:v>
                </c:pt>
                <c:pt idx="294">
                  <c:v>27.85</c:v>
                </c:pt>
                <c:pt idx="295">
                  <c:v>28.1</c:v>
                </c:pt>
                <c:pt idx="296">
                  <c:v>28.1</c:v>
                </c:pt>
                <c:pt idx="297">
                  <c:v>28</c:v>
                </c:pt>
                <c:pt idx="298">
                  <c:v>27.9</c:v>
                </c:pt>
                <c:pt idx="299">
                  <c:v>28.049999</c:v>
                </c:pt>
                <c:pt idx="300">
                  <c:v>28.85</c:v>
                </c:pt>
                <c:pt idx="301">
                  <c:v>28.200001</c:v>
                </c:pt>
                <c:pt idx="302">
                  <c:v>28.5</c:v>
                </c:pt>
                <c:pt idx="303">
                  <c:v>28.75</c:v>
                </c:pt>
                <c:pt idx="304">
                  <c:v>28.549999</c:v>
                </c:pt>
                <c:pt idx="305">
                  <c:v>28.4</c:v>
                </c:pt>
                <c:pt idx="306">
                  <c:v>28.25</c:v>
                </c:pt>
                <c:pt idx="307">
                  <c:v>28.1</c:v>
                </c:pt>
                <c:pt idx="308">
                  <c:v>27.799999</c:v>
                </c:pt>
                <c:pt idx="309">
                  <c:v>28.200001</c:v>
                </c:pt>
                <c:pt idx="310">
                  <c:v>28.299999</c:v>
                </c:pt>
                <c:pt idx="311">
                  <c:v>28.549999</c:v>
                </c:pt>
                <c:pt idx="312">
                  <c:v>28.4</c:v>
                </c:pt>
                <c:pt idx="313">
                  <c:v>27.549999</c:v>
                </c:pt>
                <c:pt idx="314">
                  <c:v>27.549999</c:v>
                </c:pt>
                <c:pt idx="315">
                  <c:v>27.049999</c:v>
                </c:pt>
                <c:pt idx="316">
                  <c:v>27.35</c:v>
                </c:pt>
                <c:pt idx="317">
                  <c:v>28</c:v>
                </c:pt>
                <c:pt idx="318">
                  <c:v>27.65</c:v>
                </c:pt>
                <c:pt idx="319">
                  <c:v>27.299999</c:v>
                </c:pt>
                <c:pt idx="320">
                  <c:v>27.4</c:v>
                </c:pt>
                <c:pt idx="321">
                  <c:v>27.35</c:v>
                </c:pt>
                <c:pt idx="322">
                  <c:v>26.9</c:v>
                </c:pt>
                <c:pt idx="323">
                  <c:v>26.65</c:v>
                </c:pt>
                <c:pt idx="324">
                  <c:v>26.799999</c:v>
                </c:pt>
                <c:pt idx="325">
                  <c:v>26.450001</c:v>
                </c:pt>
                <c:pt idx="326">
                  <c:v>26.4</c:v>
                </c:pt>
                <c:pt idx="327">
                  <c:v>26.4</c:v>
                </c:pt>
                <c:pt idx="328">
                  <c:v>26.35</c:v>
                </c:pt>
                <c:pt idx="329">
                  <c:v>27.4</c:v>
                </c:pt>
                <c:pt idx="330">
                  <c:v>27.15</c:v>
                </c:pt>
                <c:pt idx="331">
                  <c:v>27.1</c:v>
                </c:pt>
                <c:pt idx="332">
                  <c:v>26.9</c:v>
                </c:pt>
                <c:pt idx="333">
                  <c:v>26.950001</c:v>
                </c:pt>
                <c:pt idx="334">
                  <c:v>27.25</c:v>
                </c:pt>
                <c:pt idx="335">
                  <c:v>27.15</c:v>
                </c:pt>
                <c:pt idx="336">
                  <c:v>27.25</c:v>
                </c:pt>
                <c:pt idx="337">
                  <c:v>27.549999</c:v>
                </c:pt>
                <c:pt idx="338">
                  <c:v>27.299999</c:v>
                </c:pt>
                <c:pt idx="339">
                  <c:v>27.5</c:v>
                </c:pt>
                <c:pt idx="340">
                  <c:v>27.6</c:v>
                </c:pt>
                <c:pt idx="341">
                  <c:v>27.4</c:v>
                </c:pt>
                <c:pt idx="342">
                  <c:v>27.65</c:v>
                </c:pt>
                <c:pt idx="343">
                  <c:v>27.75</c:v>
                </c:pt>
                <c:pt idx="344">
                  <c:v>27.799999</c:v>
                </c:pt>
                <c:pt idx="345">
                  <c:v>27.700001</c:v>
                </c:pt>
                <c:pt idx="346">
                  <c:v>27.15</c:v>
                </c:pt>
                <c:pt idx="347">
                  <c:v>27.65</c:v>
                </c:pt>
                <c:pt idx="348">
                  <c:v>28.049999</c:v>
                </c:pt>
                <c:pt idx="349">
                  <c:v>27.85</c:v>
                </c:pt>
                <c:pt idx="350">
                  <c:v>27.299999</c:v>
                </c:pt>
                <c:pt idx="351">
                  <c:v>27</c:v>
                </c:pt>
                <c:pt idx="352">
                  <c:v>27.200001</c:v>
                </c:pt>
                <c:pt idx="353">
                  <c:v>27.1</c:v>
                </c:pt>
                <c:pt idx="354">
                  <c:v>27</c:v>
                </c:pt>
                <c:pt idx="355">
                  <c:v>27.25</c:v>
                </c:pt>
                <c:pt idx="356">
                  <c:v>27.65</c:v>
                </c:pt>
                <c:pt idx="357">
                  <c:v>27.799999</c:v>
                </c:pt>
                <c:pt idx="358">
                  <c:v>27.799999</c:v>
                </c:pt>
                <c:pt idx="359">
                  <c:v>27.450001</c:v>
                </c:pt>
                <c:pt idx="360">
                  <c:v>26.9</c:v>
                </c:pt>
                <c:pt idx="361">
                  <c:v>27.15</c:v>
                </c:pt>
                <c:pt idx="362">
                  <c:v>27.25</c:v>
                </c:pt>
                <c:pt idx="363">
                  <c:v>27.200001</c:v>
                </c:pt>
                <c:pt idx="364">
                  <c:v>27.299999</c:v>
                </c:pt>
                <c:pt idx="365">
                  <c:v>27.4</c:v>
                </c:pt>
                <c:pt idx="366">
                  <c:v>27.549999</c:v>
                </c:pt>
                <c:pt idx="367">
                  <c:v>27.299999</c:v>
                </c:pt>
                <c:pt idx="368">
                  <c:v>27.6</c:v>
                </c:pt>
                <c:pt idx="369">
                  <c:v>27.6</c:v>
                </c:pt>
                <c:pt idx="370">
                  <c:v>27.5</c:v>
                </c:pt>
                <c:pt idx="371">
                  <c:v>27.700001</c:v>
                </c:pt>
                <c:pt idx="372">
                  <c:v>27.75</c:v>
                </c:pt>
                <c:pt idx="373">
                  <c:v>28</c:v>
                </c:pt>
                <c:pt idx="374">
                  <c:v>26.4</c:v>
                </c:pt>
                <c:pt idx="375">
                  <c:v>26.200001</c:v>
                </c:pt>
                <c:pt idx="376">
                  <c:v>25.950001</c:v>
                </c:pt>
                <c:pt idx="377">
                  <c:v>25.9</c:v>
                </c:pt>
                <c:pt idx="378">
                  <c:v>26.6</c:v>
                </c:pt>
                <c:pt idx="379">
                  <c:v>26.4</c:v>
                </c:pt>
                <c:pt idx="380">
                  <c:v>26.85</c:v>
                </c:pt>
                <c:pt idx="381">
                  <c:v>27.1</c:v>
                </c:pt>
                <c:pt idx="382">
                  <c:v>26.950001</c:v>
                </c:pt>
                <c:pt idx="383">
                  <c:v>26.950001</c:v>
                </c:pt>
                <c:pt idx="384">
                  <c:v>26.950001</c:v>
                </c:pt>
                <c:pt idx="385">
                  <c:v>27.049999</c:v>
                </c:pt>
                <c:pt idx="386">
                  <c:v>27.049999</c:v>
                </c:pt>
                <c:pt idx="387">
                  <c:v>27.200001</c:v>
                </c:pt>
                <c:pt idx="388">
                  <c:v>27.200001</c:v>
                </c:pt>
                <c:pt idx="389">
                  <c:v>27.450001</c:v>
                </c:pt>
                <c:pt idx="390">
                  <c:v>27.5</c:v>
                </c:pt>
                <c:pt idx="391">
                  <c:v>27.700001</c:v>
                </c:pt>
                <c:pt idx="392">
                  <c:v>27.9</c:v>
                </c:pt>
                <c:pt idx="393">
                  <c:v>28.049999</c:v>
                </c:pt>
                <c:pt idx="394">
                  <c:v>28</c:v>
                </c:pt>
                <c:pt idx="395">
                  <c:v>27.9</c:v>
                </c:pt>
                <c:pt idx="396">
                  <c:v>27.9</c:v>
                </c:pt>
                <c:pt idx="397">
                  <c:v>27.6</c:v>
                </c:pt>
                <c:pt idx="398">
                  <c:v>27.299999</c:v>
                </c:pt>
                <c:pt idx="399">
                  <c:v>27.450001</c:v>
                </c:pt>
                <c:pt idx="400">
                  <c:v>27.4</c:v>
                </c:pt>
                <c:pt idx="401">
                  <c:v>27.299999</c:v>
                </c:pt>
                <c:pt idx="402">
                  <c:v>27.4</c:v>
                </c:pt>
                <c:pt idx="403">
                  <c:v>27.450001</c:v>
                </c:pt>
                <c:pt idx="404">
                  <c:v>27.6</c:v>
                </c:pt>
                <c:pt idx="405">
                  <c:v>27.200001</c:v>
                </c:pt>
                <c:pt idx="406">
                  <c:v>27.549999</c:v>
                </c:pt>
                <c:pt idx="407">
                  <c:v>27.450001</c:v>
                </c:pt>
                <c:pt idx="408">
                  <c:v>27.450001</c:v>
                </c:pt>
                <c:pt idx="409">
                  <c:v>27.549999</c:v>
                </c:pt>
                <c:pt idx="410">
                  <c:v>27.35</c:v>
                </c:pt>
                <c:pt idx="411">
                  <c:v>27.35</c:v>
                </c:pt>
                <c:pt idx="412">
                  <c:v>27.4</c:v>
                </c:pt>
                <c:pt idx="413">
                  <c:v>27.5</c:v>
                </c:pt>
                <c:pt idx="414">
                  <c:v>27.299999</c:v>
                </c:pt>
                <c:pt idx="415">
                  <c:v>27.049999</c:v>
                </c:pt>
                <c:pt idx="416">
                  <c:v>27.15</c:v>
                </c:pt>
                <c:pt idx="417">
                  <c:v>27</c:v>
                </c:pt>
                <c:pt idx="418">
                  <c:v>26.799999</c:v>
                </c:pt>
                <c:pt idx="419">
                  <c:v>26.6</c:v>
                </c:pt>
                <c:pt idx="420">
                  <c:v>26.25</c:v>
                </c:pt>
                <c:pt idx="421">
                  <c:v>26.6</c:v>
                </c:pt>
                <c:pt idx="422">
                  <c:v>25.9</c:v>
                </c:pt>
                <c:pt idx="423">
                  <c:v>26.200001</c:v>
                </c:pt>
                <c:pt idx="424">
                  <c:v>26.450001</c:v>
                </c:pt>
                <c:pt idx="425">
                  <c:v>26.4</c:v>
                </c:pt>
                <c:pt idx="426">
                  <c:v>26.6</c:v>
                </c:pt>
                <c:pt idx="427">
                  <c:v>26.5</c:v>
                </c:pt>
                <c:pt idx="428">
                  <c:v>26.6</c:v>
                </c:pt>
                <c:pt idx="429">
                  <c:v>26.549999</c:v>
                </c:pt>
                <c:pt idx="430">
                  <c:v>26</c:v>
                </c:pt>
                <c:pt idx="431">
                  <c:v>26.049999</c:v>
                </c:pt>
                <c:pt idx="432">
                  <c:v>25.1</c:v>
                </c:pt>
                <c:pt idx="433">
                  <c:v>25.6</c:v>
                </c:pt>
                <c:pt idx="434">
                  <c:v>25.1</c:v>
                </c:pt>
                <c:pt idx="435">
                  <c:v>25.299999</c:v>
                </c:pt>
                <c:pt idx="436">
                  <c:v>25.4</c:v>
                </c:pt>
                <c:pt idx="437">
                  <c:v>25.4</c:v>
                </c:pt>
                <c:pt idx="438">
                  <c:v>25.049999</c:v>
                </c:pt>
                <c:pt idx="439">
                  <c:v>25.15</c:v>
                </c:pt>
                <c:pt idx="440">
                  <c:v>25.1</c:v>
                </c:pt>
                <c:pt idx="441">
                  <c:v>25.1</c:v>
                </c:pt>
                <c:pt idx="442">
                  <c:v>25.15</c:v>
                </c:pt>
                <c:pt idx="443">
                  <c:v>25.15</c:v>
                </c:pt>
                <c:pt idx="444">
                  <c:v>25.35</c:v>
                </c:pt>
                <c:pt idx="445">
                  <c:v>25.5</c:v>
                </c:pt>
                <c:pt idx="446">
                  <c:v>25.65</c:v>
                </c:pt>
                <c:pt idx="447">
                  <c:v>25.65</c:v>
                </c:pt>
                <c:pt idx="448">
                  <c:v>25.75</c:v>
                </c:pt>
                <c:pt idx="449">
                  <c:v>26</c:v>
                </c:pt>
                <c:pt idx="450">
                  <c:v>26</c:v>
                </c:pt>
                <c:pt idx="451">
                  <c:v>26</c:v>
                </c:pt>
                <c:pt idx="452">
                  <c:v>26.9</c:v>
                </c:pt>
                <c:pt idx="453">
                  <c:v>26.549999</c:v>
                </c:pt>
                <c:pt idx="454">
                  <c:v>27.1</c:v>
                </c:pt>
                <c:pt idx="455">
                  <c:v>26.549999</c:v>
                </c:pt>
                <c:pt idx="456">
                  <c:v>26.700001</c:v>
                </c:pt>
                <c:pt idx="457">
                  <c:v>26.5</c:v>
                </c:pt>
                <c:pt idx="458">
                  <c:v>26.450001</c:v>
                </c:pt>
                <c:pt idx="459">
                  <c:v>26.4</c:v>
                </c:pt>
                <c:pt idx="460">
                  <c:v>26.799999</c:v>
                </c:pt>
                <c:pt idx="461">
                  <c:v>27.799999</c:v>
                </c:pt>
                <c:pt idx="462">
                  <c:v>27.65</c:v>
                </c:pt>
                <c:pt idx="463">
                  <c:v>27.299999</c:v>
                </c:pt>
                <c:pt idx="464">
                  <c:v>26.700001</c:v>
                </c:pt>
                <c:pt idx="465">
                  <c:v>26.85</c:v>
                </c:pt>
                <c:pt idx="466">
                  <c:v>27.4</c:v>
                </c:pt>
                <c:pt idx="467">
                  <c:v>27.700001</c:v>
                </c:pt>
                <c:pt idx="468">
                  <c:v>27.5</c:v>
                </c:pt>
                <c:pt idx="469">
                  <c:v>27.65</c:v>
                </c:pt>
                <c:pt idx="470">
                  <c:v>27.549999</c:v>
                </c:pt>
                <c:pt idx="471">
                  <c:v>27.6</c:v>
                </c:pt>
                <c:pt idx="472">
                  <c:v>27.65</c:v>
                </c:pt>
                <c:pt idx="473">
                  <c:v>27.65</c:v>
                </c:pt>
                <c:pt idx="474">
                  <c:v>27.65</c:v>
                </c:pt>
                <c:pt idx="475">
                  <c:v>27.25</c:v>
                </c:pt>
                <c:pt idx="476">
                  <c:v>27.6</c:v>
                </c:pt>
                <c:pt idx="477">
                  <c:v>27.5</c:v>
                </c:pt>
                <c:pt idx="478">
                  <c:v>27.25</c:v>
                </c:pt>
                <c:pt idx="479">
                  <c:v>26.75</c:v>
                </c:pt>
                <c:pt idx="480">
                  <c:v>26.549999</c:v>
                </c:pt>
                <c:pt idx="481">
                  <c:v>26.9</c:v>
                </c:pt>
                <c:pt idx="482">
                  <c:v>26.950001</c:v>
                </c:pt>
                <c:pt idx="483">
                  <c:v>26.85</c:v>
                </c:pt>
                <c:pt idx="484">
                  <c:v>27.549999</c:v>
                </c:pt>
                <c:pt idx="485">
                  <c:v>27.700001</c:v>
                </c:pt>
                <c:pt idx="486">
                  <c:v>28.1</c:v>
                </c:pt>
                <c:pt idx="487">
                  <c:v>28.1</c:v>
                </c:pt>
                <c:pt idx="488">
                  <c:v>28.200001</c:v>
                </c:pt>
                <c:pt idx="489">
                  <c:v>28.049999</c:v>
                </c:pt>
                <c:pt idx="490">
                  <c:v>28.35</c:v>
                </c:pt>
                <c:pt idx="491">
                  <c:v>28.4</c:v>
                </c:pt>
                <c:pt idx="492">
                  <c:v>28.4</c:v>
                </c:pt>
                <c:pt idx="493">
                  <c:v>28.75</c:v>
                </c:pt>
                <c:pt idx="494">
                  <c:v>28.65</c:v>
                </c:pt>
                <c:pt idx="495">
                  <c:v>28.25</c:v>
                </c:pt>
                <c:pt idx="496">
                  <c:v>28.049999</c:v>
                </c:pt>
                <c:pt idx="497">
                  <c:v>28.1</c:v>
                </c:pt>
                <c:pt idx="498">
                  <c:v>28.1</c:v>
                </c:pt>
                <c:pt idx="499">
                  <c:v>28.200001</c:v>
                </c:pt>
                <c:pt idx="500">
                  <c:v>28.25</c:v>
                </c:pt>
                <c:pt idx="501">
                  <c:v>28.6</c:v>
                </c:pt>
                <c:pt idx="502">
                  <c:v>28.65</c:v>
                </c:pt>
                <c:pt idx="503">
                  <c:v>28.65</c:v>
                </c:pt>
                <c:pt idx="504">
                  <c:v>28.6</c:v>
                </c:pt>
                <c:pt idx="505">
                  <c:v>28.799999</c:v>
                </c:pt>
                <c:pt idx="506">
                  <c:v>29.25</c:v>
                </c:pt>
                <c:pt idx="507">
                  <c:v>29.5</c:v>
                </c:pt>
                <c:pt idx="508">
                  <c:v>29.950001</c:v>
                </c:pt>
                <c:pt idx="509">
                  <c:v>29.950001</c:v>
                </c:pt>
                <c:pt idx="510">
                  <c:v>32.900002000000001</c:v>
                </c:pt>
                <c:pt idx="511">
                  <c:v>36.150002000000001</c:v>
                </c:pt>
                <c:pt idx="512">
                  <c:v>39.049999</c:v>
                </c:pt>
                <c:pt idx="513">
                  <c:v>39.450001</c:v>
                </c:pt>
                <c:pt idx="514">
                  <c:v>40.099997999999999</c:v>
                </c:pt>
                <c:pt idx="515">
                  <c:v>39.299999</c:v>
                </c:pt>
                <c:pt idx="516">
                  <c:v>38.799999</c:v>
                </c:pt>
                <c:pt idx="517">
                  <c:v>40.950001</c:v>
                </c:pt>
                <c:pt idx="518">
                  <c:v>40.700001</c:v>
                </c:pt>
                <c:pt idx="519">
                  <c:v>39.349997999999999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2-B04D-A8E1-A19DF8D2AF3F}"/>
            </c:ext>
          </c:extLst>
        </c:ser>
        <c:ser>
          <c:idx val="1"/>
          <c:order val="1"/>
          <c:tx>
            <c:strRef>
              <c:f>股價總表!$I$6</c:f>
              <c:strCache>
                <c:ptCount val="1"/>
                <c:pt idx="0">
                  <c:v>r2471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股價總表!$A$7:$A$526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股價總表!$I$7:$I$526</c:f>
              <c:numCache>
                <c:formatCode>0.0000%</c:formatCode>
                <c:ptCount val="520"/>
                <c:pt idx="0">
                  <c:v>-7.3529376752214434E-3</c:v>
                </c:pt>
                <c:pt idx="1">
                  <c:v>-4.3362079738112846E-2</c:v>
                </c:pt>
                <c:pt idx="2">
                  <c:v>9.5878007874470317E-3</c:v>
                </c:pt>
                <c:pt idx="3">
                  <c:v>2.2642401268388103E-2</c:v>
                </c:pt>
                <c:pt idx="4">
                  <c:v>1.8484815357499264E-2</c:v>
                </c:pt>
                <c:pt idx="5">
                  <c:v>-2.5975449773223296E-2</c:v>
                </c:pt>
                <c:pt idx="6">
                  <c:v>0</c:v>
                </c:pt>
                <c:pt idx="7">
                  <c:v>-3.7664827954768934E-3</c:v>
                </c:pt>
                <c:pt idx="8">
                  <c:v>-1.3295542481244727E-2</c:v>
                </c:pt>
                <c:pt idx="9">
                  <c:v>3.8167985267008112E-3</c:v>
                </c:pt>
                <c:pt idx="10">
                  <c:v>9.4444003916475824E-2</c:v>
                </c:pt>
                <c:pt idx="11">
                  <c:v>4.2415178800721549E-2</c:v>
                </c:pt>
                <c:pt idx="12">
                  <c:v>-8.3092722460454835E-2</c:v>
                </c:pt>
                <c:pt idx="13">
                  <c:v>-3.4897975952359661E-2</c:v>
                </c:pt>
                <c:pt idx="14">
                  <c:v>1.2999254543639817E-2</c:v>
                </c:pt>
                <c:pt idx="15">
                  <c:v>-2.4277531774164206E-2</c:v>
                </c:pt>
                <c:pt idx="16">
                  <c:v>-1.7159658090008949E-2</c:v>
                </c:pt>
                <c:pt idx="17">
                  <c:v>1.9211917901772674E-3</c:v>
                </c:pt>
                <c:pt idx="18">
                  <c:v>-1.9211917901772197E-3</c:v>
                </c:pt>
                <c:pt idx="19">
                  <c:v>-1.3552966404703569E-2</c:v>
                </c:pt>
                <c:pt idx="20">
                  <c:v>9.6993970887135784E-3</c:v>
                </c:pt>
                <c:pt idx="21">
                  <c:v>1.1516480229497394E-2</c:v>
                </c:pt>
                <c:pt idx="22">
                  <c:v>-3.8241346063416152E-3</c:v>
                </c:pt>
                <c:pt idx="23">
                  <c:v>-3.8387763071657129E-3</c:v>
                </c:pt>
                <c:pt idx="24">
                  <c:v>3.0305312181895371E-2</c:v>
                </c:pt>
                <c:pt idx="25">
                  <c:v>1.2975196176566992E-2</c:v>
                </c:pt>
                <c:pt idx="26">
                  <c:v>2.0055402914430743E-2</c:v>
                </c:pt>
                <c:pt idx="27">
                  <c:v>1.0772060880828799E-2</c:v>
                </c:pt>
                <c:pt idx="28">
                  <c:v>5.342844410495446E-3</c:v>
                </c:pt>
                <c:pt idx="29">
                  <c:v>-5.3428444104954695E-3</c:v>
                </c:pt>
                <c:pt idx="30">
                  <c:v>1.242251999855711E-2</c:v>
                </c:pt>
                <c:pt idx="31">
                  <c:v>5.2770571008438193E-3</c:v>
                </c:pt>
                <c:pt idx="32">
                  <c:v>0</c:v>
                </c:pt>
                <c:pt idx="33">
                  <c:v>1.0471265145072513E-2</c:v>
                </c:pt>
                <c:pt idx="34">
                  <c:v>-3.478194810896962E-3</c:v>
                </c:pt>
                <c:pt idx="35">
                  <c:v>-1.5803700016330417E-2</c:v>
                </c:pt>
                <c:pt idx="36">
                  <c:v>1.4059985568298511E-2</c:v>
                </c:pt>
                <c:pt idx="37">
                  <c:v>1.5584731016698329E-2</c:v>
                </c:pt>
                <c:pt idx="38">
                  <c:v>-1.7197253029351443E-3</c:v>
                </c:pt>
                <c:pt idx="39">
                  <c:v>-3.3248872534811583E-2</c:v>
                </c:pt>
                <c:pt idx="40">
                  <c:v>-1.4337127045324922E-2</c:v>
                </c:pt>
                <c:pt idx="41">
                  <c:v>1.6114905291324165E-2</c:v>
                </c:pt>
                <c:pt idx="42">
                  <c:v>0</c:v>
                </c:pt>
                <c:pt idx="43">
                  <c:v>1.585936324010764E-2</c:v>
                </c:pt>
                <c:pt idx="44">
                  <c:v>1.7467253349415786E-3</c:v>
                </c:pt>
                <c:pt idx="45">
                  <c:v>6.2573240452617418E-2</c:v>
                </c:pt>
                <c:pt idx="46">
                  <c:v>-1.3201511858535842E-2</c:v>
                </c:pt>
                <c:pt idx="47">
                  <c:v>-1.5063046311095628E-2</c:v>
                </c:pt>
                <c:pt idx="48">
                  <c:v>-2.5620530325347984E-2</c:v>
                </c:pt>
                <c:pt idx="49">
                  <c:v>4.7306084393636212E-2</c:v>
                </c:pt>
                <c:pt idx="50">
                  <c:v>-2.1685554068288152E-2</c:v>
                </c:pt>
                <c:pt idx="51">
                  <c:v>-3.3784154325752847E-3</c:v>
                </c:pt>
                <c:pt idx="52">
                  <c:v>-5.0890356665231678E-3</c:v>
                </c:pt>
                <c:pt idx="53">
                  <c:v>2.0202707317519469E-2</c:v>
                </c:pt>
                <c:pt idx="54">
                  <c:v>6.644575831250837E-3</c:v>
                </c:pt>
                <c:pt idx="55">
                  <c:v>1.3158051464928933E-2</c:v>
                </c:pt>
                <c:pt idx="56">
                  <c:v>1.6326534238853118E-3</c:v>
                </c:pt>
                <c:pt idx="57">
                  <c:v>8.1235215214793474E-3</c:v>
                </c:pt>
                <c:pt idx="58">
                  <c:v>-2.4571260730505317E-2</c:v>
                </c:pt>
                <c:pt idx="59">
                  <c:v>-1.3355791181555622E-2</c:v>
                </c:pt>
                <c:pt idx="60">
                  <c:v>-1.1834457647002909E-2</c:v>
                </c:pt>
                <c:pt idx="61">
                  <c:v>8.4674510990985965E-3</c:v>
                </c:pt>
                <c:pt idx="62">
                  <c:v>1.506304631109576E-2</c:v>
                </c:pt>
                <c:pt idx="63">
                  <c:v>6.6225077571923788E-3</c:v>
                </c:pt>
                <c:pt idx="64">
                  <c:v>4.9383474846053802E-3</c:v>
                </c:pt>
                <c:pt idx="65">
                  <c:v>1.6406566167379015E-3</c:v>
                </c:pt>
                <c:pt idx="66">
                  <c:v>-1.9868203216725288E-2</c:v>
                </c:pt>
                <c:pt idx="67">
                  <c:v>1.6584128015535261E-2</c:v>
                </c:pt>
                <c:pt idx="68">
                  <c:v>9.8200787542649763E-3</c:v>
                </c:pt>
                <c:pt idx="69">
                  <c:v>-1.6420729673034616E-2</c:v>
                </c:pt>
                <c:pt idx="70">
                  <c:v>-8.3125995429667813E-3</c:v>
                </c:pt>
                <c:pt idx="71">
                  <c:v>-8.3822784717524305E-3</c:v>
                </c:pt>
                <c:pt idx="72">
                  <c:v>-2.73054843603006E-2</c:v>
                </c:pt>
                <c:pt idx="73">
                  <c:v>-4.7839095817104313E-2</c:v>
                </c:pt>
                <c:pt idx="74">
                  <c:v>1.4414736078000619E-2</c:v>
                </c:pt>
                <c:pt idx="75">
                  <c:v>-2.5363714270029751E-2</c:v>
                </c:pt>
                <c:pt idx="76">
                  <c:v>2.357316771806681E-2</c:v>
                </c:pt>
                <c:pt idx="77">
                  <c:v>1.0695324577740343E-2</c:v>
                </c:pt>
                <c:pt idx="78">
                  <c:v>-3.6105003338403358E-2</c:v>
                </c:pt>
                <c:pt idx="79">
                  <c:v>-7.4390854345287985E-2</c:v>
                </c:pt>
                <c:pt idx="80">
                  <c:v>1.5717415895409724E-2</c:v>
                </c:pt>
                <c:pt idx="81">
                  <c:v>-1.3739215408996449E-2</c:v>
                </c:pt>
                <c:pt idx="82">
                  <c:v>-5.6925897270317119E-2</c:v>
                </c:pt>
                <c:pt idx="83">
                  <c:v>7.4556168172280224E-2</c:v>
                </c:pt>
                <c:pt idx="84">
                  <c:v>1.1583102701914167E-2</c:v>
                </c:pt>
                <c:pt idx="85">
                  <c:v>-1.352669899998001E-2</c:v>
                </c:pt>
                <c:pt idx="86">
                  <c:v>1.7358159699252595E-2</c:v>
                </c:pt>
                <c:pt idx="87">
                  <c:v>1.9102584240574319E-3</c:v>
                </c:pt>
                <c:pt idx="88">
                  <c:v>3.8094522259151547E-3</c:v>
                </c:pt>
                <c:pt idx="89">
                  <c:v>1.8993738264668338E-3</c:v>
                </c:pt>
                <c:pt idx="90">
                  <c:v>-1.5296626839829E-2</c:v>
                </c:pt>
                <c:pt idx="91">
                  <c:v>3.8460816641168083E-3</c:v>
                </c:pt>
                <c:pt idx="92">
                  <c:v>1.1450545175712215E-2</c:v>
                </c:pt>
                <c:pt idx="93">
                  <c:v>1.8957351648989757E-3</c:v>
                </c:pt>
                <c:pt idx="94">
                  <c:v>-5.6980211146376667E-3</c:v>
                </c:pt>
                <c:pt idx="95">
                  <c:v>3.8022859497386999E-3</c:v>
                </c:pt>
                <c:pt idx="96">
                  <c:v>-1.3371736965889308E-2</c:v>
                </c:pt>
                <c:pt idx="97">
                  <c:v>-1.5504186535965199E-2</c:v>
                </c:pt>
                <c:pt idx="98">
                  <c:v>2.8875923501854542E-2</c:v>
                </c:pt>
                <c:pt idx="99">
                  <c:v>-1.3371736965889308E-2</c:v>
                </c:pt>
                <c:pt idx="100">
                  <c:v>1.7159658090009088E-2</c:v>
                </c:pt>
                <c:pt idx="101">
                  <c:v>3.7735139116726688E-3</c:v>
                </c:pt>
                <c:pt idx="102">
                  <c:v>-9.4608088622592113E-3</c:v>
                </c:pt>
                <c:pt idx="103">
                  <c:v>-1.1472363139422369E-2</c:v>
                </c:pt>
                <c:pt idx="104">
                  <c:v>3.8387763071656669E-3</c:v>
                </c:pt>
                <c:pt idx="105">
                  <c:v>0</c:v>
                </c:pt>
                <c:pt idx="106">
                  <c:v>-1.544428351696852E-2</c:v>
                </c:pt>
                <c:pt idx="107">
                  <c:v>-7.8125786472987898E-3</c:v>
                </c:pt>
                <c:pt idx="108">
                  <c:v>1.3632148790057627E-2</c:v>
                </c:pt>
                <c:pt idx="109">
                  <c:v>1.1538589556493587E-2</c:v>
                </c:pt>
                <c:pt idx="110">
                  <c:v>0</c:v>
                </c:pt>
                <c:pt idx="111">
                  <c:v>-1.9138761822840532E-3</c:v>
                </c:pt>
                <c:pt idx="112">
                  <c:v>-7.6923456231557255E-3</c:v>
                </c:pt>
                <c:pt idx="113">
                  <c:v>5.774761106167179E-3</c:v>
                </c:pt>
                <c:pt idx="114">
                  <c:v>-1.1583102701914044E-2</c:v>
                </c:pt>
                <c:pt idx="115">
                  <c:v>0</c:v>
                </c:pt>
                <c:pt idx="116">
                  <c:v>1.1583102701914167E-2</c:v>
                </c:pt>
                <c:pt idx="117">
                  <c:v>9.551171349245241E-3</c:v>
                </c:pt>
                <c:pt idx="118">
                  <c:v>5.6872949505866899E-3</c:v>
                </c:pt>
                <c:pt idx="119">
                  <c:v>1.8885368806854882E-3</c:v>
                </c:pt>
                <c:pt idx="120">
                  <c:v>3.7664827954768648E-3</c:v>
                </c:pt>
                <c:pt idx="121">
                  <c:v>-1.8975901459005691E-2</c:v>
                </c:pt>
                <c:pt idx="122">
                  <c:v>-7.6923456231557255E-3</c:v>
                </c:pt>
                <c:pt idx="123">
                  <c:v>-1.9323677510538128E-3</c:v>
                </c:pt>
                <c:pt idx="124">
                  <c:v>3.8610471931042156E-3</c:v>
                </c:pt>
                <c:pt idx="125">
                  <c:v>0</c:v>
                </c:pt>
                <c:pt idx="126">
                  <c:v>1.9248898739397445E-3</c:v>
                </c:pt>
                <c:pt idx="127">
                  <c:v>-5.7859370670438875E-3</c:v>
                </c:pt>
                <c:pt idx="128">
                  <c:v>-5.8195701427589588E-3</c:v>
                </c:pt>
                <c:pt idx="129">
                  <c:v>5.8195701427590897E-3</c:v>
                </c:pt>
                <c:pt idx="130">
                  <c:v>-3.875973844693072E-3</c:v>
                </c:pt>
                <c:pt idx="131">
                  <c:v>3.8759738446929397E-3</c:v>
                </c:pt>
                <c:pt idx="132">
                  <c:v>1.1538589556493587E-2</c:v>
                </c:pt>
                <c:pt idx="133">
                  <c:v>-9.6062218054398674E-3</c:v>
                </c:pt>
                <c:pt idx="134">
                  <c:v>-1.9323677510538128E-3</c:v>
                </c:pt>
                <c:pt idx="135">
                  <c:v>1.9323677510538603E-3</c:v>
                </c:pt>
                <c:pt idx="136">
                  <c:v>1.1516480229497394E-2</c:v>
                </c:pt>
                <c:pt idx="137">
                  <c:v>-3.8241346063416152E-3</c:v>
                </c:pt>
                <c:pt idx="138">
                  <c:v>3.8241346063417093E-3</c:v>
                </c:pt>
                <c:pt idx="139">
                  <c:v>-1.9102584240575065E-3</c:v>
                </c:pt>
                <c:pt idx="140">
                  <c:v>-5.752652489449811E-3</c:v>
                </c:pt>
                <c:pt idx="141">
                  <c:v>-3.8535693159900777E-3</c:v>
                </c:pt>
                <c:pt idx="142">
                  <c:v>-2.9385072159743907E-2</c:v>
                </c:pt>
                <c:pt idx="143">
                  <c:v>-1.4014283697393094E-2</c:v>
                </c:pt>
                <c:pt idx="144">
                  <c:v>8.0322120198458111E-3</c:v>
                </c:pt>
                <c:pt idx="145">
                  <c:v>1.9979627425126011E-3</c:v>
                </c:pt>
                <c:pt idx="146">
                  <c:v>-6.0059841400514459E-3</c:v>
                </c:pt>
                <c:pt idx="147">
                  <c:v>0</c:v>
                </c:pt>
                <c:pt idx="148">
                  <c:v>-6.0423144559625863E-3</c:v>
                </c:pt>
                <c:pt idx="149">
                  <c:v>-4.0485885260002205E-3</c:v>
                </c:pt>
                <c:pt idx="150">
                  <c:v>1.009090298196272E-2</c:v>
                </c:pt>
                <c:pt idx="151">
                  <c:v>-4.7285272990011618E-2</c:v>
                </c:pt>
                <c:pt idx="152">
                  <c:v>0</c:v>
                </c:pt>
                <c:pt idx="153">
                  <c:v>1.0471299867295437E-2</c:v>
                </c:pt>
                <c:pt idx="154">
                  <c:v>-1.8928052348364827E-2</c:v>
                </c:pt>
                <c:pt idx="155">
                  <c:v>2.1209340319836307E-3</c:v>
                </c:pt>
                <c:pt idx="156">
                  <c:v>8.438826629056928E-3</c:v>
                </c:pt>
                <c:pt idx="157">
                  <c:v>8.368291687324201E-3</c:v>
                </c:pt>
                <c:pt idx="158">
                  <c:v>-2.0854647373687919E-3</c:v>
                </c:pt>
                <c:pt idx="159">
                  <c:v>-6.2828269499554477E-3</c:v>
                </c:pt>
                <c:pt idx="160">
                  <c:v>4.1929202768435656E-3</c:v>
                </c:pt>
                <c:pt idx="161">
                  <c:v>-6.2959284568146999E-3</c:v>
                </c:pt>
                <c:pt idx="162">
                  <c:v>-8.4567524810694288E-3</c:v>
                </c:pt>
                <c:pt idx="163">
                  <c:v>-1.0672460346381803E-2</c:v>
                </c:pt>
                <c:pt idx="164">
                  <c:v>-6.4585371209559695E-3</c:v>
                </c:pt>
                <c:pt idx="165">
                  <c:v>2.1575412434685043E-3</c:v>
                </c:pt>
                <c:pt idx="166">
                  <c:v>4.3009958774873781E-3</c:v>
                </c:pt>
                <c:pt idx="167">
                  <c:v>2.1436664617074269E-3</c:v>
                </c:pt>
                <c:pt idx="168">
                  <c:v>-6.4446623391947958E-3</c:v>
                </c:pt>
                <c:pt idx="169">
                  <c:v>0</c:v>
                </c:pt>
                <c:pt idx="170">
                  <c:v>0</c:v>
                </c:pt>
                <c:pt idx="171">
                  <c:v>-6.4865957170030129E-3</c:v>
                </c:pt>
                <c:pt idx="172">
                  <c:v>0</c:v>
                </c:pt>
                <c:pt idx="173">
                  <c:v>-2.1715101295588964E-3</c:v>
                </c:pt>
                <c:pt idx="174">
                  <c:v>1.2959101724049358E-2</c:v>
                </c:pt>
                <c:pt idx="175">
                  <c:v>-6.4585371209559695E-3</c:v>
                </c:pt>
                <c:pt idx="176">
                  <c:v>-4.3290544735344154E-3</c:v>
                </c:pt>
                <c:pt idx="177">
                  <c:v>-2.1715101295588964E-3</c:v>
                </c:pt>
                <c:pt idx="178">
                  <c:v>-1.7544309650909393E-2</c:v>
                </c:pt>
                <c:pt idx="179">
                  <c:v>-2.2372297754533099E-2</c:v>
                </c:pt>
                <c:pt idx="180">
                  <c:v>-1.1376686982107934E-2</c:v>
                </c:pt>
                <c:pt idx="181">
                  <c:v>6.8415318167165638E-3</c:v>
                </c:pt>
                <c:pt idx="182">
                  <c:v>1.3544180264706914E-2</c:v>
                </c:pt>
                <c:pt idx="183">
                  <c:v>-9.0090250993154902E-3</c:v>
                </c:pt>
                <c:pt idx="184">
                  <c:v>0</c:v>
                </c:pt>
                <c:pt idx="185">
                  <c:v>-1.8265301894345082E-2</c:v>
                </c:pt>
                <c:pt idx="186">
                  <c:v>-2.3068521808633112E-3</c:v>
                </c:pt>
                <c:pt idx="187">
                  <c:v>6.9044694749839193E-3</c:v>
                </c:pt>
                <c:pt idx="188">
                  <c:v>4.5767128989723984E-3</c:v>
                </c:pt>
                <c:pt idx="189">
                  <c:v>1.3605697100822796E-2</c:v>
                </c:pt>
                <c:pt idx="190">
                  <c:v>-2.2548374321332016E-3</c:v>
                </c:pt>
                <c:pt idx="191">
                  <c:v>6.7491371318780576E-3</c:v>
                </c:pt>
                <c:pt idx="192">
                  <c:v>-6.7491371318781366E-3</c:v>
                </c:pt>
                <c:pt idx="193">
                  <c:v>1.1223462369849576E-2</c:v>
                </c:pt>
                <c:pt idx="194">
                  <c:v>0</c:v>
                </c:pt>
                <c:pt idx="195">
                  <c:v>2.2296998706979663E-3</c:v>
                </c:pt>
                <c:pt idx="196">
                  <c:v>2.2246504786823792E-3</c:v>
                </c:pt>
                <c:pt idx="197">
                  <c:v>2.1978906718775167E-2</c:v>
                </c:pt>
                <c:pt idx="198">
                  <c:v>-1.312924738893026E-2</c:v>
                </c:pt>
                <c:pt idx="199">
                  <c:v>-8.8496593298450187E-3</c:v>
                </c:pt>
                <c:pt idx="200">
                  <c:v>6.6445427186685108E-3</c:v>
                </c:pt>
                <c:pt idx="201">
                  <c:v>2.2051166111765222E-3</c:v>
                </c:pt>
                <c:pt idx="202">
                  <c:v>8.7719420199743482E-3</c:v>
                </c:pt>
                <c:pt idx="203">
                  <c:v>-2.1857932199800967E-3</c:v>
                </c:pt>
                <c:pt idx="204">
                  <c:v>2.1857932199802256E-3</c:v>
                </c:pt>
                <c:pt idx="205">
                  <c:v>-2.1857932199800967E-3</c:v>
                </c:pt>
                <c:pt idx="206">
                  <c:v>9.3916728797524551E-2</c:v>
                </c:pt>
                <c:pt idx="207">
                  <c:v>4.2891602797251141E-2</c:v>
                </c:pt>
                <c:pt idx="208">
                  <c:v>-2.1215877318210927E-2</c:v>
                </c:pt>
                <c:pt idx="209">
                  <c:v>-1.1764841579586257E-2</c:v>
                </c:pt>
                <c:pt idx="210">
                  <c:v>-1.9743738294102134E-3</c:v>
                </c:pt>
                <c:pt idx="211">
                  <c:v>1.9743738294101532E-3</c:v>
                </c:pt>
                <c:pt idx="212">
                  <c:v>-5.93469583727569E-3</c:v>
                </c:pt>
                <c:pt idx="213">
                  <c:v>-5.9702465892032151E-3</c:v>
                </c:pt>
                <c:pt idx="214">
                  <c:v>-1.9979627425125855E-3</c:v>
                </c:pt>
                <c:pt idx="215">
                  <c:v>7.9682093317157542E-3</c:v>
                </c:pt>
                <c:pt idx="216">
                  <c:v>3.960322007865595E-3</c:v>
                </c:pt>
                <c:pt idx="217">
                  <c:v>-1.1928531339581333E-2</c:v>
                </c:pt>
                <c:pt idx="218">
                  <c:v>-4.0080213975388218E-3</c:v>
                </c:pt>
                <c:pt idx="219">
                  <c:v>4.0080213975388678E-3</c:v>
                </c:pt>
                <c:pt idx="220">
                  <c:v>3.9920212695374567E-3</c:v>
                </c:pt>
                <c:pt idx="221">
                  <c:v>-1.9940585270249896E-3</c:v>
                </c:pt>
                <c:pt idx="222">
                  <c:v>3.9841089350348292E-3</c:v>
                </c:pt>
                <c:pt idx="223">
                  <c:v>1.1857885743513609E-2</c:v>
                </c:pt>
                <c:pt idx="224">
                  <c:v>3.9214952215076036E-3</c:v>
                </c:pt>
                <c:pt idx="225">
                  <c:v>-1.9588253463889331E-3</c:v>
                </c:pt>
                <c:pt idx="226">
                  <c:v>3.9138993211363148E-3</c:v>
                </c:pt>
                <c:pt idx="227">
                  <c:v>-1.9550739747473773E-3</c:v>
                </c:pt>
                <c:pt idx="228">
                  <c:v>1.1673323443668769E-2</c:v>
                </c:pt>
                <c:pt idx="229">
                  <c:v>-1.7561426929947294E-2</c:v>
                </c:pt>
                <c:pt idx="230">
                  <c:v>9.794397592287625E-3</c:v>
                </c:pt>
                <c:pt idx="231">
                  <c:v>0</c:v>
                </c:pt>
                <c:pt idx="232">
                  <c:v>-1.9512201312616936E-3</c:v>
                </c:pt>
                <c:pt idx="233">
                  <c:v>7.7821016823641526E-3</c:v>
                </c:pt>
                <c:pt idx="234">
                  <c:v>-1.3658670878619166E-2</c:v>
                </c:pt>
                <c:pt idx="235">
                  <c:v>5.8765691962550624E-3</c:v>
                </c:pt>
                <c:pt idx="236">
                  <c:v>3.4552381506659735E-2</c:v>
                </c:pt>
                <c:pt idx="237">
                  <c:v>-2.0973084844634088E-2</c:v>
                </c:pt>
                <c:pt idx="238">
                  <c:v>4.7045361919114417E-2</c:v>
                </c:pt>
                <c:pt idx="239">
                  <c:v>-1.6682536724641338E-2</c:v>
                </c:pt>
                <c:pt idx="240">
                  <c:v>0</c:v>
                </c:pt>
                <c:pt idx="241">
                  <c:v>-9.3897403498390316E-3</c:v>
                </c:pt>
                <c:pt idx="242">
                  <c:v>-7.5758318312721231E-3</c:v>
                </c:pt>
                <c:pt idx="243">
                  <c:v>0</c:v>
                </c:pt>
                <c:pt idx="244">
                  <c:v>-7.6335868322566329E-3</c:v>
                </c:pt>
                <c:pt idx="245">
                  <c:v>-1.9175845169885162E-3</c:v>
                </c:pt>
                <c:pt idx="246">
                  <c:v>-1.9211917901772197E-3</c:v>
                </c:pt>
                <c:pt idx="247">
                  <c:v>-1.9248898739396159E-3</c:v>
                </c:pt>
                <c:pt idx="248">
                  <c:v>0</c:v>
                </c:pt>
                <c:pt idx="249">
                  <c:v>0</c:v>
                </c:pt>
                <c:pt idx="250">
                  <c:v>5.7636661811053943E-3</c:v>
                </c:pt>
                <c:pt idx="251">
                  <c:v>-7.6923456231557255E-3</c:v>
                </c:pt>
                <c:pt idx="252">
                  <c:v>9.6062218054399334E-3</c:v>
                </c:pt>
                <c:pt idx="253">
                  <c:v>-9.6062218054398674E-3</c:v>
                </c:pt>
                <c:pt idx="254">
                  <c:v>-1.1650617219975139E-2</c:v>
                </c:pt>
                <c:pt idx="255">
                  <c:v>3.8986793261623041E-3</c:v>
                </c:pt>
                <c:pt idx="256">
                  <c:v>-3.9687746691918574E-2</c:v>
                </c:pt>
                <c:pt idx="257">
                  <c:v>8.064519350901243E-3</c:v>
                </c:pt>
                <c:pt idx="258">
                  <c:v>0</c:v>
                </c:pt>
                <c:pt idx="259">
                  <c:v>-6.0423144559625863E-3</c:v>
                </c:pt>
                <c:pt idx="260">
                  <c:v>2.3953241022493015E-2</c:v>
                </c:pt>
                <c:pt idx="261">
                  <c:v>5.899722127188322E-3</c:v>
                </c:pt>
                <c:pt idx="262">
                  <c:v>9.7561749453646558E-3</c:v>
                </c:pt>
                <c:pt idx="263">
                  <c:v>-5.8422756242282907E-3</c:v>
                </c:pt>
                <c:pt idx="264">
                  <c:v>1.9512201312615277E-3</c:v>
                </c:pt>
                <c:pt idx="265">
                  <c:v>-1.5717415895409707E-2</c:v>
                </c:pt>
                <c:pt idx="266">
                  <c:v>-9.950330853168092E-3</c:v>
                </c:pt>
                <c:pt idx="267">
                  <c:v>9.950330853168092E-3</c:v>
                </c:pt>
                <c:pt idx="268">
                  <c:v>-1.9821215214522675E-3</c:v>
                </c:pt>
                <c:pt idx="269">
                  <c:v>0</c:v>
                </c:pt>
                <c:pt idx="270">
                  <c:v>1.982121521452225E-3</c:v>
                </c:pt>
                <c:pt idx="271">
                  <c:v>-1.3958352250706914E-2</c:v>
                </c:pt>
                <c:pt idx="272">
                  <c:v>6.0059841400514529E-3</c:v>
                </c:pt>
                <c:pt idx="273">
                  <c:v>-2.8341938082114472E-2</c:v>
                </c:pt>
                <c:pt idx="274">
                  <c:v>1.6293639486100533E-2</c:v>
                </c:pt>
                <c:pt idx="275">
                  <c:v>1.2048298596013945E-2</c:v>
                </c:pt>
                <c:pt idx="276">
                  <c:v>3.9841089350348292E-3</c:v>
                </c:pt>
                <c:pt idx="277">
                  <c:v>0</c:v>
                </c:pt>
                <c:pt idx="278">
                  <c:v>0</c:v>
                </c:pt>
                <c:pt idx="279">
                  <c:v>-5.982071677547429E-3</c:v>
                </c:pt>
                <c:pt idx="280">
                  <c:v>-2.4292692569044587E-2</c:v>
                </c:pt>
                <c:pt idx="281">
                  <c:v>1.6260480549198913E-2</c:v>
                </c:pt>
                <c:pt idx="282">
                  <c:v>2.7834839316025369E-2</c:v>
                </c:pt>
                <c:pt idx="283">
                  <c:v>0</c:v>
                </c:pt>
                <c:pt idx="284">
                  <c:v>-3.9292781398896611E-3</c:v>
                </c:pt>
                <c:pt idx="285">
                  <c:v>-1.9704439872986136E-3</c:v>
                </c:pt>
                <c:pt idx="286">
                  <c:v>0</c:v>
                </c:pt>
                <c:pt idx="287">
                  <c:v>5.899722127188322E-3</c:v>
                </c:pt>
                <c:pt idx="288">
                  <c:v>1.9588253463889778E-3</c:v>
                </c:pt>
                <c:pt idx="289">
                  <c:v>1.5534370636773081E-2</c:v>
                </c:pt>
                <c:pt idx="290">
                  <c:v>1.9084547963948734E-2</c:v>
                </c:pt>
                <c:pt idx="291">
                  <c:v>0</c:v>
                </c:pt>
                <c:pt idx="292">
                  <c:v>4.9779788613876746E-2</c:v>
                </c:pt>
                <c:pt idx="293">
                  <c:v>1.7969816479254548E-3</c:v>
                </c:pt>
                <c:pt idx="294">
                  <c:v>8.9366099664069752E-3</c:v>
                </c:pt>
                <c:pt idx="295">
                  <c:v>0</c:v>
                </c:pt>
                <c:pt idx="296">
                  <c:v>-3.5650661644962569E-3</c:v>
                </c:pt>
                <c:pt idx="297">
                  <c:v>-3.577821347884078E-3</c:v>
                </c:pt>
                <c:pt idx="298">
                  <c:v>5.3619074907609579E-3</c:v>
                </c:pt>
                <c:pt idx="299">
                  <c:v>2.8121396636027918E-2</c:v>
                </c:pt>
                <c:pt idx="300">
                  <c:v>-2.2787979549048466E-2</c:v>
                </c:pt>
                <c:pt idx="301">
                  <c:v>1.0582073869544595E-2</c:v>
                </c:pt>
                <c:pt idx="302">
                  <c:v>8.7336799687546315E-3</c:v>
                </c:pt>
                <c:pt idx="303">
                  <c:v>-6.9808661676105076E-3</c:v>
                </c:pt>
                <c:pt idx="304">
                  <c:v>-5.2677559085886096E-3</c:v>
                </c:pt>
                <c:pt idx="305">
                  <c:v>-5.2956875747103439E-3</c:v>
                </c:pt>
                <c:pt idx="306">
                  <c:v>-5.3238812527498548E-3</c:v>
                </c:pt>
                <c:pt idx="307">
                  <c:v>-1.0733591614332473E-2</c:v>
                </c:pt>
                <c:pt idx="308">
                  <c:v>1.4286028679692383E-2</c:v>
                </c:pt>
                <c:pt idx="309">
                  <c:v>3.5397559084420598E-3</c:v>
                </c:pt>
                <c:pt idx="310">
                  <c:v>8.7951317622467062E-3</c:v>
                </c:pt>
                <c:pt idx="311">
                  <c:v>-5.2677559085886096E-3</c:v>
                </c:pt>
                <c:pt idx="312">
                  <c:v>-3.0386645865878151E-2</c:v>
                </c:pt>
                <c:pt idx="313">
                  <c:v>0</c:v>
                </c:pt>
                <c:pt idx="314">
                  <c:v>-1.8315530977369029E-2</c:v>
                </c:pt>
                <c:pt idx="315">
                  <c:v>1.1029560544077102E-2</c:v>
                </c:pt>
                <c:pt idx="316">
                  <c:v>2.3487981307213759E-2</c:v>
                </c:pt>
                <c:pt idx="317">
                  <c:v>-1.2578782206860185E-2</c:v>
                </c:pt>
                <c:pt idx="318">
                  <c:v>-1.2739062407466969E-2</c:v>
                </c:pt>
                <c:pt idx="319">
                  <c:v>3.6563478331477408E-3</c:v>
                </c:pt>
                <c:pt idx="320">
                  <c:v>-1.8264845260341873E-3</c:v>
                </c:pt>
                <c:pt idx="321">
                  <c:v>-1.6590242260196921E-2</c:v>
                </c:pt>
                <c:pt idx="322">
                  <c:v>-9.3371359959398496E-3</c:v>
                </c:pt>
                <c:pt idx="323">
                  <c:v>5.6126995915238868E-3</c:v>
                </c:pt>
                <c:pt idx="324">
                  <c:v>-1.3145654091886425E-2</c:v>
                </c:pt>
                <c:pt idx="325">
                  <c:v>-1.892185959220571E-3</c:v>
                </c:pt>
                <c:pt idx="326">
                  <c:v>0</c:v>
                </c:pt>
                <c:pt idx="327">
                  <c:v>-1.8957351648990896E-3</c:v>
                </c:pt>
                <c:pt idx="328">
                  <c:v>3.907473840665316E-2</c:v>
                </c:pt>
                <c:pt idx="329">
                  <c:v>-9.1659670140800571E-3</c:v>
                </c:pt>
                <c:pt idx="330">
                  <c:v>-1.8433184942891127E-3</c:v>
                </c:pt>
                <c:pt idx="331">
                  <c:v>-7.4074412778619165E-3</c:v>
                </c:pt>
                <c:pt idx="332">
                  <c:v>1.8570478529635038E-3</c:v>
                </c:pt>
                <c:pt idx="333">
                  <c:v>1.107018664849627E-2</c:v>
                </c:pt>
                <c:pt idx="334">
                  <c:v>-3.6764747293086368E-3</c:v>
                </c:pt>
                <c:pt idx="335">
                  <c:v>3.6764747293086273E-3</c:v>
                </c:pt>
                <c:pt idx="336">
                  <c:v>1.0948978192029012E-2</c:v>
                </c:pt>
                <c:pt idx="337">
                  <c:v>-9.1158337404054247E-3</c:v>
                </c:pt>
                <c:pt idx="338">
                  <c:v>7.2993391116488362E-3</c:v>
                </c:pt>
                <c:pt idx="339">
                  <c:v>3.6297680505787311E-3</c:v>
                </c:pt>
                <c:pt idx="340">
                  <c:v>-7.2727593290799206E-3</c:v>
                </c:pt>
                <c:pt idx="341">
                  <c:v>9.0827145743192263E-3</c:v>
                </c:pt>
                <c:pt idx="342">
                  <c:v>3.6101122240997934E-3</c:v>
                </c:pt>
                <c:pt idx="343">
                  <c:v>1.8001445329242816E-3</c:v>
                </c:pt>
                <c:pt idx="344">
                  <c:v>-3.6035354309925083E-3</c:v>
                </c:pt>
                <c:pt idx="345">
                  <c:v>-2.0055402914430857E-2</c:v>
                </c:pt>
                <c:pt idx="346">
                  <c:v>1.8248681588399315E-2</c:v>
                </c:pt>
                <c:pt idx="347">
                  <c:v>1.4362868349736928E-2</c:v>
                </c:pt>
                <c:pt idx="348">
                  <c:v>-7.1556299447876918E-3</c:v>
                </c:pt>
                <c:pt idx="349">
                  <c:v>-1.9946300812416374E-2</c:v>
                </c:pt>
                <c:pt idx="350">
                  <c:v>-1.1049799556547613E-2</c:v>
                </c:pt>
                <c:pt idx="351">
                  <c:v>7.3801440623278433E-3</c:v>
                </c:pt>
                <c:pt idx="352">
                  <c:v>-3.6832821810016143E-3</c:v>
                </c:pt>
                <c:pt idx="353">
                  <c:v>-3.6968618813262031E-3</c:v>
                </c:pt>
                <c:pt idx="354">
                  <c:v>9.2166551049240476E-3</c:v>
                </c:pt>
                <c:pt idx="355">
                  <c:v>1.4572206859090725E-2</c:v>
                </c:pt>
                <c:pt idx="356">
                  <c:v>5.4102567570238546E-3</c:v>
                </c:pt>
                <c:pt idx="357">
                  <c:v>0</c:v>
                </c:pt>
                <c:pt idx="358">
                  <c:v>-1.2669780339956187E-2</c:v>
                </c:pt>
                <c:pt idx="359">
                  <c:v>-2.0239917777618091E-2</c:v>
                </c:pt>
                <c:pt idx="360">
                  <c:v>9.2507597721509967E-3</c:v>
                </c:pt>
                <c:pt idx="361">
                  <c:v>3.6764747293086273E-3</c:v>
                </c:pt>
                <c:pt idx="362">
                  <c:v>-1.836511042596207E-3</c:v>
                </c:pt>
                <c:pt idx="363">
                  <c:v>3.66965549421998E-3</c:v>
                </c:pt>
                <c:pt idx="364">
                  <c:v>3.6563478331477408E-3</c:v>
                </c:pt>
                <c:pt idx="365">
                  <c:v>5.4594859072576406E-3</c:v>
                </c:pt>
                <c:pt idx="366">
                  <c:v>-9.1158337404054247E-3</c:v>
                </c:pt>
                <c:pt idx="367">
                  <c:v>1.0929107162227572E-2</c:v>
                </c:pt>
                <c:pt idx="368">
                  <c:v>0</c:v>
                </c:pt>
                <c:pt idx="369">
                  <c:v>-3.6297680505787237E-3</c:v>
                </c:pt>
                <c:pt idx="370">
                  <c:v>7.2464446218495947E-3</c:v>
                </c:pt>
                <c:pt idx="371">
                  <c:v>1.8033908980682625E-3</c:v>
                </c:pt>
                <c:pt idx="372">
                  <c:v>8.9686699827603161E-3</c:v>
                </c:pt>
                <c:pt idx="373">
                  <c:v>-5.8840500022933465E-2</c:v>
                </c:pt>
                <c:pt idx="374">
                  <c:v>-7.6045612172810952E-3</c:v>
                </c:pt>
                <c:pt idx="375">
                  <c:v>-9.5878007874469692E-3</c:v>
                </c:pt>
                <c:pt idx="376">
                  <c:v>-1.9286794420504271E-3</c:v>
                </c:pt>
                <c:pt idx="377">
                  <c:v>2.6668247082161489E-2</c:v>
                </c:pt>
                <c:pt idx="378">
                  <c:v>-7.5472056353829663E-3</c:v>
                </c:pt>
                <c:pt idx="379">
                  <c:v>1.6901810802603254E-2</c:v>
                </c:pt>
                <c:pt idx="380">
                  <c:v>9.2679069307814565E-3</c:v>
                </c:pt>
                <c:pt idx="381">
                  <c:v>-5.5503934248984097E-3</c:v>
                </c:pt>
                <c:pt idx="382">
                  <c:v>0</c:v>
                </c:pt>
                <c:pt idx="383">
                  <c:v>0</c:v>
                </c:pt>
                <c:pt idx="384">
                  <c:v>3.7036338631563398E-3</c:v>
                </c:pt>
                <c:pt idx="385">
                  <c:v>0</c:v>
                </c:pt>
                <c:pt idx="386">
                  <c:v>5.5300417427437895E-3</c:v>
                </c:pt>
                <c:pt idx="387">
                  <c:v>0</c:v>
                </c:pt>
                <c:pt idx="388">
                  <c:v>9.1491943187545638E-3</c:v>
                </c:pt>
                <c:pt idx="389">
                  <c:v>1.8198002871141958E-3</c:v>
                </c:pt>
                <c:pt idx="390">
                  <c:v>7.2464446218495947E-3</c:v>
                </c:pt>
                <c:pt idx="391">
                  <c:v>7.1942395329445911E-3</c:v>
                </c:pt>
                <c:pt idx="392">
                  <c:v>5.3619074907609579E-3</c:v>
                </c:pt>
                <c:pt idx="393">
                  <c:v>-1.7840861428768855E-3</c:v>
                </c:pt>
                <c:pt idx="394">
                  <c:v>-3.577821347884078E-3</c:v>
                </c:pt>
                <c:pt idx="395">
                  <c:v>0</c:v>
                </c:pt>
                <c:pt idx="396">
                  <c:v>-1.0810916104215506E-2</c:v>
                </c:pt>
                <c:pt idx="397">
                  <c:v>-1.0929107162227608E-2</c:v>
                </c:pt>
                <c:pt idx="398">
                  <c:v>5.4795388245347148E-3</c:v>
                </c:pt>
                <c:pt idx="399">
                  <c:v>-1.823190991387E-3</c:v>
                </c:pt>
                <c:pt idx="400">
                  <c:v>-3.6563478331477542E-3</c:v>
                </c:pt>
                <c:pt idx="401">
                  <c:v>3.6563478331477408E-3</c:v>
                </c:pt>
                <c:pt idx="402">
                  <c:v>1.8231909913870314E-3</c:v>
                </c:pt>
                <c:pt idx="403">
                  <c:v>5.4495683376929198E-3</c:v>
                </c:pt>
                <c:pt idx="404">
                  <c:v>-1.4598762656447552E-2</c:v>
                </c:pt>
                <c:pt idx="405">
                  <c:v>1.2785489234625348E-2</c:v>
                </c:pt>
                <c:pt idx="406">
                  <c:v>-3.6362949158707321E-3</c:v>
                </c:pt>
                <c:pt idx="407">
                  <c:v>0</c:v>
                </c:pt>
                <c:pt idx="408">
                  <c:v>3.6362949158706033E-3</c:v>
                </c:pt>
                <c:pt idx="409">
                  <c:v>-7.2859704332918851E-3</c:v>
                </c:pt>
                <c:pt idx="410">
                  <c:v>0</c:v>
                </c:pt>
                <c:pt idx="411">
                  <c:v>1.8264845260342812E-3</c:v>
                </c:pt>
                <c:pt idx="412">
                  <c:v>3.6429912785012298E-3</c:v>
                </c:pt>
                <c:pt idx="413">
                  <c:v>-7.2993391116488691E-3</c:v>
                </c:pt>
                <c:pt idx="414">
                  <c:v>-9.19969723696357E-3</c:v>
                </c:pt>
                <c:pt idx="415">
                  <c:v>3.6900780560312515E-3</c:v>
                </c:pt>
                <c:pt idx="416">
                  <c:v>-5.5401803756153561E-3</c:v>
                </c:pt>
                <c:pt idx="417">
                  <c:v>-7.4350158009515782E-3</c:v>
                </c:pt>
                <c:pt idx="418">
                  <c:v>-7.4906344157239929E-3</c:v>
                </c:pt>
                <c:pt idx="419">
                  <c:v>-1.324522675002068E-2</c:v>
                </c:pt>
                <c:pt idx="420">
                  <c:v>1.3245226750020723E-2</c:v>
                </c:pt>
                <c:pt idx="421">
                  <c:v>-2.6668247082161409E-2</c:v>
                </c:pt>
                <c:pt idx="422">
                  <c:v>1.1516480229497394E-2</c:v>
                </c:pt>
                <c:pt idx="423">
                  <c:v>9.4967471765017471E-3</c:v>
                </c:pt>
                <c:pt idx="424">
                  <c:v>-1.892185959220571E-3</c:v>
                </c:pt>
                <c:pt idx="425">
                  <c:v>7.5472056353831241E-3</c:v>
                </c:pt>
                <c:pt idx="426">
                  <c:v>-3.7664827954768934E-3</c:v>
                </c:pt>
                <c:pt idx="427">
                  <c:v>3.7664827954768648E-3</c:v>
                </c:pt>
                <c:pt idx="428">
                  <c:v>-1.8815057644897195E-3</c:v>
                </c:pt>
                <c:pt idx="429">
                  <c:v>-2.0933172001681623E-2</c:v>
                </c:pt>
                <c:pt idx="430">
                  <c:v>1.9211917901772674E-3</c:v>
                </c:pt>
                <c:pt idx="431">
                  <c:v>-3.7149883673921018E-2</c:v>
                </c:pt>
                <c:pt idx="432">
                  <c:v>1.9724505347778573E-2</c:v>
                </c:pt>
                <c:pt idx="433">
                  <c:v>-1.972450534777859E-2</c:v>
                </c:pt>
                <c:pt idx="434">
                  <c:v>7.9365100700438552E-3</c:v>
                </c:pt>
                <c:pt idx="435">
                  <c:v>3.9448178167088115E-3</c:v>
                </c:pt>
                <c:pt idx="436">
                  <c:v>0</c:v>
                </c:pt>
                <c:pt idx="437">
                  <c:v>-1.3875386413777559E-2</c:v>
                </c:pt>
                <c:pt idx="438">
                  <c:v>3.9841089350348292E-3</c:v>
                </c:pt>
                <c:pt idx="439">
                  <c:v>-1.990050408009925E-3</c:v>
                </c:pt>
                <c:pt idx="440">
                  <c:v>0</c:v>
                </c:pt>
                <c:pt idx="441">
                  <c:v>1.9900504080097876E-3</c:v>
                </c:pt>
                <c:pt idx="442">
                  <c:v>0</c:v>
                </c:pt>
                <c:pt idx="443">
                  <c:v>7.9208334914440577E-3</c:v>
                </c:pt>
                <c:pt idx="444">
                  <c:v>5.899722127188322E-3</c:v>
                </c:pt>
                <c:pt idx="445">
                  <c:v>5.8651194523980576E-3</c:v>
                </c:pt>
                <c:pt idx="446">
                  <c:v>0</c:v>
                </c:pt>
                <c:pt idx="447">
                  <c:v>3.8910554929667217E-3</c:v>
                </c:pt>
                <c:pt idx="448">
                  <c:v>9.6619109117368901E-3</c:v>
                </c:pt>
                <c:pt idx="449">
                  <c:v>0</c:v>
                </c:pt>
                <c:pt idx="450">
                  <c:v>0</c:v>
                </c:pt>
                <c:pt idx="451">
                  <c:v>3.4029748586311255E-2</c:v>
                </c:pt>
                <c:pt idx="452">
                  <c:v>-1.3096576584629706E-2</c:v>
                </c:pt>
                <c:pt idx="453">
                  <c:v>2.0504017862491591E-2</c:v>
                </c:pt>
                <c:pt idx="454">
                  <c:v>-2.050401786249155E-2</c:v>
                </c:pt>
                <c:pt idx="455">
                  <c:v>5.6338928362229639E-3</c:v>
                </c:pt>
                <c:pt idx="456">
                  <c:v>-7.5188698672101926E-3</c:v>
                </c:pt>
                <c:pt idx="457">
                  <c:v>-1.8885368806854303E-3</c:v>
                </c:pt>
                <c:pt idx="458">
                  <c:v>-1.892185959220571E-3</c:v>
                </c:pt>
                <c:pt idx="459">
                  <c:v>1.5037840051106964E-2</c:v>
                </c:pt>
                <c:pt idx="460">
                  <c:v>3.6634134521990207E-2</c:v>
                </c:pt>
                <c:pt idx="461">
                  <c:v>-5.4102567570239292E-3</c:v>
                </c:pt>
                <c:pt idx="462">
                  <c:v>-1.2739062407466969E-2</c:v>
                </c:pt>
                <c:pt idx="463">
                  <c:v>-2.2223062701490073E-2</c:v>
                </c:pt>
                <c:pt idx="464">
                  <c:v>5.6022180954870522E-3</c:v>
                </c:pt>
                <c:pt idx="465">
                  <c:v>2.0277192439150663E-2</c:v>
                </c:pt>
                <c:pt idx="466">
                  <c:v>1.0889435900350719E-2</c:v>
                </c:pt>
                <c:pt idx="467">
                  <c:v>-7.2464446218495522E-3</c:v>
                </c:pt>
                <c:pt idx="468">
                  <c:v>5.4397232958181213E-3</c:v>
                </c:pt>
                <c:pt idx="469">
                  <c:v>-3.6232286670615514E-3</c:v>
                </c:pt>
                <c:pt idx="470">
                  <c:v>1.8132734218220994E-3</c:v>
                </c:pt>
                <c:pt idx="471">
                  <c:v>1.8099552452393861E-3</c:v>
                </c:pt>
                <c:pt idx="472">
                  <c:v>0</c:v>
                </c:pt>
                <c:pt idx="473">
                  <c:v>0</c:v>
                </c:pt>
                <c:pt idx="474">
                  <c:v>-1.4572206859090723E-2</c:v>
                </c:pt>
                <c:pt idx="475">
                  <c:v>1.2762251613851291E-2</c:v>
                </c:pt>
                <c:pt idx="476">
                  <c:v>-3.6297680505787237E-3</c:v>
                </c:pt>
                <c:pt idx="477">
                  <c:v>-9.1324835632724741E-3</c:v>
                </c:pt>
                <c:pt idx="478">
                  <c:v>-1.8519047767237527E-2</c:v>
                </c:pt>
                <c:pt idx="479">
                  <c:v>-7.5047633188518132E-3</c:v>
                </c:pt>
                <c:pt idx="480">
                  <c:v>1.3096576584629649E-2</c:v>
                </c:pt>
                <c:pt idx="481">
                  <c:v>1.8570478529635038E-3</c:v>
                </c:pt>
                <c:pt idx="482">
                  <c:v>-3.7175135058831682E-3</c:v>
                </c:pt>
                <c:pt idx="483">
                  <c:v>2.5736678346408505E-2</c:v>
                </c:pt>
                <c:pt idx="484">
                  <c:v>5.4299499930930964E-3</c:v>
                </c:pt>
                <c:pt idx="485">
                  <c:v>1.4337127045324962E-2</c:v>
                </c:pt>
                <c:pt idx="486">
                  <c:v>0</c:v>
                </c:pt>
                <c:pt idx="487">
                  <c:v>3.5524370653601182E-3</c:v>
                </c:pt>
                <c:pt idx="488">
                  <c:v>-5.3334170869793586E-3</c:v>
                </c:pt>
                <c:pt idx="489">
                  <c:v>1.0638433855680283E-2</c:v>
                </c:pt>
                <c:pt idx="490">
                  <c:v>1.7621149933992233E-3</c:v>
                </c:pt>
                <c:pt idx="491">
                  <c:v>0</c:v>
                </c:pt>
                <c:pt idx="492">
                  <c:v>1.2248622076199239E-2</c:v>
                </c:pt>
                <c:pt idx="493">
                  <c:v>-3.4843240826109225E-3</c:v>
                </c:pt>
                <c:pt idx="494">
                  <c:v>-1.4059985568298598E-2</c:v>
                </c:pt>
                <c:pt idx="495">
                  <c:v>-7.1048612743691295E-3</c:v>
                </c:pt>
                <c:pt idx="496">
                  <c:v>1.7809800216193235E-3</c:v>
                </c:pt>
                <c:pt idx="497">
                  <c:v>0</c:v>
                </c:pt>
                <c:pt idx="498">
                  <c:v>3.5524370653601182E-3</c:v>
                </c:pt>
                <c:pt idx="499">
                  <c:v>1.7714441873898639E-3</c:v>
                </c:pt>
                <c:pt idx="500">
                  <c:v>1.2313260233357106E-2</c:v>
                </c:pt>
                <c:pt idx="501">
                  <c:v>1.7467253349415786E-3</c:v>
                </c:pt>
                <c:pt idx="502">
                  <c:v>0</c:v>
                </c:pt>
                <c:pt idx="503">
                  <c:v>-1.7467253349415374E-3</c:v>
                </c:pt>
                <c:pt idx="504">
                  <c:v>6.9686345938704871E-3</c:v>
                </c:pt>
                <c:pt idx="505">
                  <c:v>1.5504221258188134E-2</c:v>
                </c:pt>
                <c:pt idx="506">
                  <c:v>8.5106896679086105E-3</c:v>
                </c:pt>
                <c:pt idx="507">
                  <c:v>1.5139094604665351E-2</c:v>
                </c:pt>
                <c:pt idx="508">
                  <c:v>0</c:v>
                </c:pt>
                <c:pt idx="509">
                  <c:v>9.3943360611158391E-2</c:v>
                </c:pt>
                <c:pt idx="510">
                  <c:v>9.4204285368208768E-2</c:v>
                </c:pt>
                <c:pt idx="511">
                  <c:v>7.7165846747693181E-2</c:v>
                </c:pt>
                <c:pt idx="512">
                  <c:v>1.0191221962925368E-2</c:v>
                </c:pt>
                <c:pt idx="513">
                  <c:v>1.634221179678521E-2</c:v>
                </c:pt>
                <c:pt idx="514">
                  <c:v>-2.0151791007287961E-2</c:v>
                </c:pt>
                <c:pt idx="515">
                  <c:v>-1.2804272573891025E-2</c:v>
                </c:pt>
                <c:pt idx="516">
                  <c:v>5.3931613863070986E-2</c:v>
                </c:pt>
                <c:pt idx="517">
                  <c:v>-6.1237177005289412E-3</c:v>
                </c:pt>
                <c:pt idx="518">
                  <c:v>-3.3732192981083826E-2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D2-B04D-A8E1-A19DF8D2A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638336"/>
        <c:axId val="374707152"/>
      </c:lineChart>
      <c:dateAx>
        <c:axId val="37463833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4707152"/>
        <c:crosses val="autoZero"/>
        <c:auto val="1"/>
        <c:lblOffset val="100"/>
        <c:baseTimeUnit val="days"/>
      </c:dateAx>
      <c:valAx>
        <c:axId val="37470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4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股價總表!$E$1:$E$6</c:f>
              <c:strCache>
                <c:ptCount val="6"/>
                <c:pt idx="5">
                  <c:v>r2843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股價總表!$C$7:$C$528</c:f>
              <c:numCache>
                <c:formatCode>0.0000%</c:formatCode>
                <c:ptCount val="522"/>
                <c:pt idx="0">
                  <c:v>1.1131840368844199E-2</c:v>
                </c:pt>
                <c:pt idx="1">
                  <c:v>1.2832440069884359E-2</c:v>
                </c:pt>
                <c:pt idx="2">
                  <c:v>2.8727289636910271E-2</c:v>
                </c:pt>
                <c:pt idx="3">
                  <c:v>2.6202372394024117E-2</c:v>
                </c:pt>
                <c:pt idx="4">
                  <c:v>6.8728792877620504E-3</c:v>
                </c:pt>
                <c:pt idx="5">
                  <c:v>1.1915034577871244E-2</c:v>
                </c:pt>
                <c:pt idx="6">
                  <c:v>2.341244062474326E-2</c:v>
                </c:pt>
                <c:pt idx="7">
                  <c:v>-2.1721823146835798E-2</c:v>
                </c:pt>
                <c:pt idx="8">
                  <c:v>1.5088299651201826E-2</c:v>
                </c:pt>
                <c:pt idx="9">
                  <c:v>9.9338565242906747E-3</c:v>
                </c:pt>
                <c:pt idx="10">
                  <c:v>3.2417749573422534E-2</c:v>
                </c:pt>
                <c:pt idx="11">
                  <c:v>3.1399753867979885E-2</c:v>
                </c:pt>
                <c:pt idx="12">
                  <c:v>3.9399035143827275E-2</c:v>
                </c:pt>
                <c:pt idx="13">
                  <c:v>-3.6312612940637791E-2</c:v>
                </c:pt>
                <c:pt idx="14">
                  <c:v>-2.4962294559913834E-2</c:v>
                </c:pt>
                <c:pt idx="15">
                  <c:v>-2.5601398238788337E-2</c:v>
                </c:pt>
                <c:pt idx="16">
                  <c:v>-3.2467560988699812E-3</c:v>
                </c:pt>
                <c:pt idx="17">
                  <c:v>-2.3027333271310235E-2</c:v>
                </c:pt>
                <c:pt idx="18">
                  <c:v>-1.6778917129109366E-2</c:v>
                </c:pt>
                <c:pt idx="19">
                  <c:v>3.3280941765497153E-2</c:v>
                </c:pt>
                <c:pt idx="20">
                  <c:v>3.3792434975262207E-2</c:v>
                </c:pt>
                <c:pt idx="21">
                  <c:v>-3.1695747612790672E-3</c:v>
                </c:pt>
                <c:pt idx="22">
                  <c:v>-4.7732787526576599E-3</c:v>
                </c:pt>
                <c:pt idx="23">
                  <c:v>7.9428535139367314E-3</c:v>
                </c:pt>
                <c:pt idx="24">
                  <c:v>4.7885596039005121E-2</c:v>
                </c:pt>
                <c:pt idx="25">
                  <c:v>-4.5351551653912622E-3</c:v>
                </c:pt>
                <c:pt idx="26">
                  <c:v>-1.2195273093818243E-2</c:v>
                </c:pt>
                <c:pt idx="27">
                  <c:v>-3.0721990369701403E-3</c:v>
                </c:pt>
                <c:pt idx="28">
                  <c:v>-1.394290596901275E-2</c:v>
                </c:pt>
                <c:pt idx="29">
                  <c:v>-2.5277807184268541E-2</c:v>
                </c:pt>
                <c:pt idx="30">
                  <c:v>1.5873349156290163E-2</c:v>
                </c:pt>
                <c:pt idx="31">
                  <c:v>-4.6745012823377181E-2</c:v>
                </c:pt>
                <c:pt idx="32">
                  <c:v>4.9382816405825767E-3</c:v>
                </c:pt>
                <c:pt idx="33">
                  <c:v>2.1121825029282504E-2</c:v>
                </c:pt>
                <c:pt idx="34">
                  <c:v>-3.4345158203971861E-2</c:v>
                </c:pt>
                <c:pt idx="35">
                  <c:v>0</c:v>
                </c:pt>
                <c:pt idx="36">
                  <c:v>-5.0041805845758387E-3</c:v>
                </c:pt>
                <c:pt idx="37">
                  <c:v>-5.0293484050019733E-3</c:v>
                </c:pt>
                <c:pt idx="38">
                  <c:v>3.3557078469723151E-3</c:v>
                </c:pt>
                <c:pt idx="39">
                  <c:v>1.9901154317295021E-2</c:v>
                </c:pt>
                <c:pt idx="40">
                  <c:v>8.1766604372455389E-3</c:v>
                </c:pt>
                <c:pt idx="41">
                  <c:v>-4.8979689755471421E-3</c:v>
                </c:pt>
                <c:pt idx="42">
                  <c:v>3.267976764616013E-3</c:v>
                </c:pt>
                <c:pt idx="43">
                  <c:v>-1.4790738001396497E-2</c:v>
                </c:pt>
                <c:pt idx="44">
                  <c:v>-3.3167526259939265E-3</c:v>
                </c:pt>
                <c:pt idx="45">
                  <c:v>-1.8441427902722792E-2</c:v>
                </c:pt>
                <c:pt idx="46">
                  <c:v>3.3783815916271906E-3</c:v>
                </c:pt>
                <c:pt idx="47">
                  <c:v>1.6849203649194455E-3</c:v>
                </c:pt>
                <c:pt idx="48">
                  <c:v>-3.077165866675366E-2</c:v>
                </c:pt>
                <c:pt idx="49">
                  <c:v>-1.7376198985408486E-3</c:v>
                </c:pt>
                <c:pt idx="50">
                  <c:v>2.5752496102414764E-2</c:v>
                </c:pt>
                <c:pt idx="51">
                  <c:v>1.5139061215684306E-2</c:v>
                </c:pt>
                <c:pt idx="52">
                  <c:v>-3.3444847228472486E-3</c:v>
                </c:pt>
                <c:pt idx="53">
                  <c:v>-1.6892293564505636E-2</c:v>
                </c:pt>
                <c:pt idx="54">
                  <c:v>2.52326254807245E-2</c:v>
                </c:pt>
                <c:pt idx="55">
                  <c:v>1.3201511858535981E-2</c:v>
                </c:pt>
                <c:pt idx="56">
                  <c:v>4.9059787688544056E-3</c:v>
                </c:pt>
                <c:pt idx="57">
                  <c:v>-4.9059787688545183E-3</c:v>
                </c:pt>
                <c:pt idx="58">
                  <c:v>-8.23049913651548E-3</c:v>
                </c:pt>
                <c:pt idx="59">
                  <c:v>0</c:v>
                </c:pt>
                <c:pt idx="60">
                  <c:v>1.1503824481484713E-2</c:v>
                </c:pt>
                <c:pt idx="61">
                  <c:v>1.1372990172269981E-2</c:v>
                </c:pt>
                <c:pt idx="62">
                  <c:v>-1.4646315517239189E-2</c:v>
                </c:pt>
                <c:pt idx="63">
                  <c:v>-1.1541760440171458E-2</c:v>
                </c:pt>
                <c:pt idx="64">
                  <c:v>-1.6597514183643968E-3</c:v>
                </c:pt>
                <c:pt idx="65">
                  <c:v>-1.6750810424815354E-2</c:v>
                </c:pt>
                <c:pt idx="66">
                  <c:v>-1.6906174779074388E-3</c:v>
                </c:pt>
                <c:pt idx="67">
                  <c:v>1.8441427902722931E-2</c:v>
                </c:pt>
                <c:pt idx="68">
                  <c:v>1.3201511858535981E-2</c:v>
                </c:pt>
                <c:pt idx="69">
                  <c:v>0</c:v>
                </c:pt>
                <c:pt idx="70">
                  <c:v>-1.3201511858535842E-2</c:v>
                </c:pt>
                <c:pt idx="71">
                  <c:v>-3.327790092674691E-3</c:v>
                </c:pt>
                <c:pt idx="72">
                  <c:v>-2.0202707317519466E-2</c:v>
                </c:pt>
                <c:pt idx="73">
                  <c:v>5.0890695074712281E-3</c:v>
                </c:pt>
                <c:pt idx="74">
                  <c:v>-1.0204170174241736E-2</c:v>
                </c:pt>
                <c:pt idx="75">
                  <c:v>3.4129725962399426E-3</c:v>
                </c:pt>
                <c:pt idx="76">
                  <c:v>2.0236778287352916E-2</c:v>
                </c:pt>
                <c:pt idx="77">
                  <c:v>-1.6835414463862688E-2</c:v>
                </c:pt>
                <c:pt idx="78">
                  <c:v>-3.1036973995576443E-2</c:v>
                </c:pt>
                <c:pt idx="79">
                  <c:v>-1.9452425926815294E-2</c:v>
                </c:pt>
                <c:pt idx="80">
                  <c:v>-2.3487981307213742E-2</c:v>
                </c:pt>
                <c:pt idx="81">
                  <c:v>1.8116437505302785E-2</c:v>
                </c:pt>
                <c:pt idx="82">
                  <c:v>-1.4466798417753376E-2</c:v>
                </c:pt>
                <c:pt idx="83">
                  <c:v>4.1040549870267173E-2</c:v>
                </c:pt>
                <c:pt idx="84">
                  <c:v>-8.779687652045837E-3</c:v>
                </c:pt>
                <c:pt idx="85">
                  <c:v>0</c:v>
                </c:pt>
                <c:pt idx="86">
                  <c:v>1.0526412986987603E-2</c:v>
                </c:pt>
                <c:pt idx="87">
                  <c:v>-8.764297993588242E-3</c:v>
                </c:pt>
                <c:pt idx="88">
                  <c:v>2.6065767629340941E-2</c:v>
                </c:pt>
                <c:pt idx="89">
                  <c:v>3.4246608813641747E-3</c:v>
                </c:pt>
                <c:pt idx="90">
                  <c:v>-5.1413995004186523E-3</c:v>
                </c:pt>
                <c:pt idx="91">
                  <c:v>1.3652089168327263E-2</c:v>
                </c:pt>
                <c:pt idx="92">
                  <c:v>1.1794576492836877E-2</c:v>
                </c:pt>
                <c:pt idx="93">
                  <c:v>1.6736405580296937E-3</c:v>
                </c:pt>
                <c:pt idx="94">
                  <c:v>-5.0293484050019733E-3</c:v>
                </c:pt>
                <c:pt idx="95">
                  <c:v>1.6792615197199939E-3</c:v>
                </c:pt>
                <c:pt idx="96">
                  <c:v>-1.6792615197200253E-3</c:v>
                </c:pt>
                <c:pt idx="97">
                  <c:v>-5.0547706616240603E-3</c:v>
                </c:pt>
                <c:pt idx="98">
                  <c:v>-5.0804512324189519E-3</c:v>
                </c:pt>
                <c:pt idx="99">
                  <c:v>-5.1063940745741387E-3</c:v>
                </c:pt>
                <c:pt idx="100">
                  <c:v>2.1941808538436729E-2</c:v>
                </c:pt>
                <c:pt idx="101">
                  <c:v>4.9958471933716697E-3</c:v>
                </c:pt>
                <c:pt idx="102">
                  <c:v>1.1560822401076006E-2</c:v>
                </c:pt>
                <c:pt idx="103">
                  <c:v>-6.5898096790555525E-3</c:v>
                </c:pt>
                <c:pt idx="104">
                  <c:v>1.6515280384729392E-3</c:v>
                </c:pt>
                <c:pt idx="105">
                  <c:v>-4.9627893421290139E-3</c:v>
                </c:pt>
                <c:pt idx="106">
                  <c:v>-3.3730010376693022E-2</c:v>
                </c:pt>
                <c:pt idx="107">
                  <c:v>-8.6133176781149467E-3</c:v>
                </c:pt>
                <c:pt idx="108">
                  <c:v>2.8987536873252187E-2</c:v>
                </c:pt>
                <c:pt idx="109">
                  <c:v>-8.4388686458645949E-3</c:v>
                </c:pt>
                <c:pt idx="110">
                  <c:v>1.6934805063331477E-3</c:v>
                </c:pt>
                <c:pt idx="111">
                  <c:v>-1.6934805063330315E-3</c:v>
                </c:pt>
                <c:pt idx="112">
                  <c:v>8.4388686458646035E-3</c:v>
                </c:pt>
                <c:pt idx="113">
                  <c:v>0</c:v>
                </c:pt>
                <c:pt idx="114">
                  <c:v>-3.3670065479042954E-3</c:v>
                </c:pt>
                <c:pt idx="115">
                  <c:v>-8.4674510990984941E-3</c:v>
                </c:pt>
                <c:pt idx="116">
                  <c:v>5.0890695074712281E-3</c:v>
                </c:pt>
                <c:pt idx="117">
                  <c:v>1.6906174779074521E-3</c:v>
                </c:pt>
                <c:pt idx="118">
                  <c:v>3.372684478639156E-3</c:v>
                </c:pt>
                <c:pt idx="119">
                  <c:v>-1.0152371464017962E-2</c:v>
                </c:pt>
                <c:pt idx="120">
                  <c:v>-6.8259650703998706E-3</c:v>
                </c:pt>
                <c:pt idx="121">
                  <c:v>1.52934161694984E-2</c:v>
                </c:pt>
                <c:pt idx="122">
                  <c:v>2.3334392061772839E-2</c:v>
                </c:pt>
                <c:pt idx="123">
                  <c:v>9.8361448767131897E-3</c:v>
                </c:pt>
                <c:pt idx="124">
                  <c:v>1.62999221093097E-3</c:v>
                </c:pt>
                <c:pt idx="125">
                  <c:v>-4.1568744495555775E-2</c:v>
                </c:pt>
                <c:pt idx="126">
                  <c:v>-1.1955735920148884E-2</c:v>
                </c:pt>
                <c:pt idx="127">
                  <c:v>-1.7196908795265881E-3</c:v>
                </c:pt>
                <c:pt idx="128">
                  <c:v>6.8610903799451606E-3</c:v>
                </c:pt>
                <c:pt idx="129">
                  <c:v>1.0204170174241668E-2</c:v>
                </c:pt>
                <c:pt idx="130">
                  <c:v>-1.0204170174241736E-2</c:v>
                </c:pt>
                <c:pt idx="131">
                  <c:v>-8.5837436913914419E-3</c:v>
                </c:pt>
                <c:pt idx="132">
                  <c:v>0</c:v>
                </c:pt>
                <c:pt idx="133">
                  <c:v>-1.7256259674697252E-3</c:v>
                </c:pt>
                <c:pt idx="134">
                  <c:v>6.8847087774972331E-3</c:v>
                </c:pt>
                <c:pt idx="135">
                  <c:v>-5.1590828100273357E-3</c:v>
                </c:pt>
                <c:pt idx="136">
                  <c:v>1.709443335930004E-2</c:v>
                </c:pt>
                <c:pt idx="137">
                  <c:v>6.7567824628796871E-3</c:v>
                </c:pt>
                <c:pt idx="138">
                  <c:v>3.3613477027049274E-3</c:v>
                </c:pt>
                <c:pt idx="139">
                  <c:v>0</c:v>
                </c:pt>
                <c:pt idx="140">
                  <c:v>-8.424649659251578E-3</c:v>
                </c:pt>
                <c:pt idx="141">
                  <c:v>6.7453881395316551E-3</c:v>
                </c:pt>
                <c:pt idx="142">
                  <c:v>-6.745388139531538E-3</c:v>
                </c:pt>
                <c:pt idx="143">
                  <c:v>-1.6934805063330315E-3</c:v>
                </c:pt>
                <c:pt idx="144">
                  <c:v>-6.8027473227525231E-3</c:v>
                </c:pt>
                <c:pt idx="145">
                  <c:v>-8.5690327251014033E-3</c:v>
                </c:pt>
                <c:pt idx="146">
                  <c:v>5.1502259763158611E-3</c:v>
                </c:pt>
                <c:pt idx="147">
                  <c:v>0</c:v>
                </c:pt>
                <c:pt idx="148">
                  <c:v>-1.7271586508660595E-2</c:v>
                </c:pt>
                <c:pt idx="149">
                  <c:v>-2.6479923164467265E-2</c:v>
                </c:pt>
                <c:pt idx="150">
                  <c:v>-1.260142687800382E-2</c:v>
                </c:pt>
                <c:pt idx="151">
                  <c:v>2.5046031926087516E-2</c:v>
                </c:pt>
                <c:pt idx="152">
                  <c:v>1.054491317661504E-2</c:v>
                </c:pt>
                <c:pt idx="153">
                  <c:v>2.2472855852058576E-2</c:v>
                </c:pt>
                <c:pt idx="154">
                  <c:v>1.5267472130788381E-2</c:v>
                </c:pt>
                <c:pt idx="155">
                  <c:v>8.3822787528044385E-3</c:v>
                </c:pt>
                <c:pt idx="156">
                  <c:v>9.9668599153920744E-3</c:v>
                </c:pt>
                <c:pt idx="157">
                  <c:v>1.4766470116300995E-2</c:v>
                </c:pt>
                <c:pt idx="158">
                  <c:v>-1.6299922109310643E-3</c:v>
                </c:pt>
                <c:pt idx="159">
                  <c:v>-9.836144876713129E-3</c:v>
                </c:pt>
                <c:pt idx="160">
                  <c:v>2.1190686979639054E-2</c:v>
                </c:pt>
                <c:pt idx="161">
                  <c:v>1.7586384502075988E-2</c:v>
                </c:pt>
                <c:pt idx="162">
                  <c:v>-1.2759343753759986E-2</c:v>
                </c:pt>
                <c:pt idx="163">
                  <c:v>-6.4412461028569932E-3</c:v>
                </c:pt>
                <c:pt idx="164">
                  <c:v>0</c:v>
                </c:pt>
                <c:pt idx="165">
                  <c:v>4.8348200545833111E-3</c:v>
                </c:pt>
                <c:pt idx="166">
                  <c:v>-1.1317824932661572E-2</c:v>
                </c:pt>
                <c:pt idx="167">
                  <c:v>-3.2573318703065105E-3</c:v>
                </c:pt>
                <c:pt idx="168">
                  <c:v>-9.836144876713129E-3</c:v>
                </c:pt>
                <c:pt idx="169">
                  <c:v>-1.1599135843351918E-2</c:v>
                </c:pt>
                <c:pt idx="170">
                  <c:v>0</c:v>
                </c:pt>
                <c:pt idx="171">
                  <c:v>-2.3609865639133736E-2</c:v>
                </c:pt>
                <c:pt idx="172">
                  <c:v>3.4071583216143558E-3</c:v>
                </c:pt>
                <c:pt idx="173">
                  <c:v>1.6863806052004725E-2</c:v>
                </c:pt>
                <c:pt idx="174">
                  <c:v>6.6666913581892974E-3</c:v>
                </c:pt>
                <c:pt idx="175">
                  <c:v>-1.3378125946176087E-2</c:v>
                </c:pt>
                <c:pt idx="176">
                  <c:v>-2.3851215822179909E-2</c:v>
                </c:pt>
                <c:pt idx="177">
                  <c:v>0</c:v>
                </c:pt>
                <c:pt idx="178">
                  <c:v>-1.0398707220898622E-2</c:v>
                </c:pt>
                <c:pt idx="179">
                  <c:v>-3.4904049397684908E-3</c:v>
                </c:pt>
                <c:pt idx="180">
                  <c:v>0</c:v>
                </c:pt>
                <c:pt idx="181">
                  <c:v>-1.7497817237877064E-3</c:v>
                </c:pt>
                <c:pt idx="182">
                  <c:v>1.5638893884454729E-2</c:v>
                </c:pt>
                <c:pt idx="183">
                  <c:v>-8.6580627431145415E-3</c:v>
                </c:pt>
                <c:pt idx="184">
                  <c:v>0</c:v>
                </c:pt>
                <c:pt idx="185">
                  <c:v>-6.980831141340205E-3</c:v>
                </c:pt>
                <c:pt idx="186">
                  <c:v>3.496507058729306E-3</c:v>
                </c:pt>
                <c:pt idx="187">
                  <c:v>4.6043938501406798E-2</c:v>
                </c:pt>
                <c:pt idx="188">
                  <c:v>-1.6807118316381289E-2</c:v>
                </c:pt>
                <c:pt idx="189">
                  <c:v>1.6807118316381191E-2</c:v>
                </c:pt>
                <c:pt idx="190">
                  <c:v>-3.3389012655145986E-3</c:v>
                </c:pt>
                <c:pt idx="191">
                  <c:v>-3.3500868852819744E-3</c:v>
                </c:pt>
                <c:pt idx="192">
                  <c:v>6.6889881507967101E-3</c:v>
                </c:pt>
                <c:pt idx="193">
                  <c:v>-1.1735256218420965E-2</c:v>
                </c:pt>
                <c:pt idx="194">
                  <c:v>1.0067199117723941E-2</c:v>
                </c:pt>
                <c:pt idx="195">
                  <c:v>0</c:v>
                </c:pt>
                <c:pt idx="196">
                  <c:v>-6.700192569819562E-3</c:v>
                </c:pt>
                <c:pt idx="197">
                  <c:v>-8.4388686458645949E-3</c:v>
                </c:pt>
                <c:pt idx="198">
                  <c:v>0</c:v>
                </c:pt>
                <c:pt idx="199">
                  <c:v>3.3840979842404942E-3</c:v>
                </c:pt>
                <c:pt idx="200">
                  <c:v>0</c:v>
                </c:pt>
                <c:pt idx="201">
                  <c:v>-8.4818150559092306E-3</c:v>
                </c:pt>
                <c:pt idx="202">
                  <c:v>2.1904835388049829E-2</c:v>
                </c:pt>
                <c:pt idx="203">
                  <c:v>3.3277900926747457E-3</c:v>
                </c:pt>
                <c:pt idx="204">
                  <c:v>1.4839513862774217E-2</c:v>
                </c:pt>
                <c:pt idx="205">
                  <c:v>1.635323340730838E-3</c:v>
                </c:pt>
                <c:pt idx="206">
                  <c:v>-9.8522964430115944E-3</c:v>
                </c:pt>
                <c:pt idx="207">
                  <c:v>-3.3057881344995439E-3</c:v>
                </c:pt>
                <c:pt idx="208">
                  <c:v>6.6006840313520927E-3</c:v>
                </c:pt>
                <c:pt idx="209">
                  <c:v>3.2840752011900187E-3</c:v>
                </c:pt>
                <c:pt idx="210">
                  <c:v>0</c:v>
                </c:pt>
                <c:pt idx="211">
                  <c:v>4.9059787688544056E-3</c:v>
                </c:pt>
                <c:pt idx="212">
                  <c:v>8.1235215214793474E-3</c:v>
                </c:pt>
                <c:pt idx="213">
                  <c:v>-4.8661896511728994E-3</c:v>
                </c:pt>
                <c:pt idx="214">
                  <c:v>-4.8899852941917919E-3</c:v>
                </c:pt>
                <c:pt idx="215">
                  <c:v>-1.4815085785140587E-2</c:v>
                </c:pt>
                <c:pt idx="216">
                  <c:v>0</c:v>
                </c:pt>
                <c:pt idx="217">
                  <c:v>-1.1676529661835629E-2</c:v>
                </c:pt>
                <c:pt idx="218">
                  <c:v>-5.0462680676242721E-3</c:v>
                </c:pt>
                <c:pt idx="219">
                  <c:v>5.0462680676242192E-3</c:v>
                </c:pt>
                <c:pt idx="220">
                  <c:v>6.6889881507967101E-3</c:v>
                </c:pt>
                <c:pt idx="221">
                  <c:v>2.4692612590371414E-2</c:v>
                </c:pt>
                <c:pt idx="222">
                  <c:v>-1.1447385840350835E-2</c:v>
                </c:pt>
                <c:pt idx="223">
                  <c:v>-1.324522675002068E-2</c:v>
                </c:pt>
                <c:pt idx="224">
                  <c:v>1.159913584335194E-2</c:v>
                </c:pt>
                <c:pt idx="225">
                  <c:v>-8.2713457506771934E-3</c:v>
                </c:pt>
                <c:pt idx="226">
                  <c:v>9.9174366573459242E-3</c:v>
                </c:pt>
                <c:pt idx="227">
                  <c:v>-4.9464239353255741E-3</c:v>
                </c:pt>
                <c:pt idx="228">
                  <c:v>-6.633523495633906E-3</c:v>
                </c:pt>
                <c:pt idx="229">
                  <c:v>-3.3333364197582274E-3</c:v>
                </c:pt>
                <c:pt idx="230">
                  <c:v>1.6680571006970134E-3</c:v>
                </c:pt>
                <c:pt idx="231">
                  <c:v>8.2988028146950641E-3</c:v>
                </c:pt>
                <c:pt idx="232">
                  <c:v>3.3003330286566998E-3</c:v>
                </c:pt>
                <c:pt idx="233">
                  <c:v>-1.4938037108866493E-2</c:v>
                </c:pt>
                <c:pt idx="234">
                  <c:v>-1.6736405580296484E-3</c:v>
                </c:pt>
                <c:pt idx="235">
                  <c:v>5.0125418235441935E-3</c:v>
                </c:pt>
                <c:pt idx="236">
                  <c:v>9.950330853168092E-3</c:v>
                </c:pt>
                <c:pt idx="237">
                  <c:v>-3.3057881344995439E-3</c:v>
                </c:pt>
                <c:pt idx="238">
                  <c:v>3.3057881344994103E-3</c:v>
                </c:pt>
                <c:pt idx="239">
                  <c:v>1.4742281737203431E-2</c:v>
                </c:pt>
                <c:pt idx="240">
                  <c:v>1.6246957270019829E-3</c:v>
                </c:pt>
                <c:pt idx="241">
                  <c:v>-1.624695727001922E-3</c:v>
                </c:pt>
                <c:pt idx="242">
                  <c:v>2.5683594734695381E-2</c:v>
                </c:pt>
                <c:pt idx="243">
                  <c:v>3.885492640287587E-2</c:v>
                </c:pt>
                <c:pt idx="244">
                  <c:v>-9.1884260544062551E-3</c:v>
                </c:pt>
                <c:pt idx="245">
                  <c:v>-9.2736367853292149E-3</c:v>
                </c:pt>
                <c:pt idx="246">
                  <c:v>-1.5649771667127665E-2</c:v>
                </c:pt>
                <c:pt idx="247">
                  <c:v>1.4095769800393376E-2</c:v>
                </c:pt>
                <c:pt idx="248">
                  <c:v>1.2364917970949935E-2</c:v>
                </c:pt>
                <c:pt idx="249">
                  <c:v>1.3730192811902037E-2</c:v>
                </c:pt>
                <c:pt idx="250">
                  <c:v>1.5140048312150113E-3</c:v>
                </c:pt>
                <c:pt idx="251">
                  <c:v>1.6504500671463199E-2</c:v>
                </c:pt>
                <c:pt idx="252">
                  <c:v>1.6236519047640573E-2</c:v>
                </c:pt>
                <c:pt idx="253">
                  <c:v>-3.1229303633781881E-2</c:v>
                </c:pt>
                <c:pt idx="254">
                  <c:v>-1.2158204479809519E-2</c:v>
                </c:pt>
                <c:pt idx="255">
                  <c:v>-4.5977092486294314E-3</c:v>
                </c:pt>
                <c:pt idx="256">
                  <c:v>-1.5480185287899172E-2</c:v>
                </c:pt>
                <c:pt idx="257">
                  <c:v>1.854767235576105E-2</c:v>
                </c:pt>
                <c:pt idx="258">
                  <c:v>-1.8547672355761002E-2</c:v>
                </c:pt>
                <c:pt idx="259">
                  <c:v>-7.830893580547945E-3</c:v>
                </c:pt>
                <c:pt idx="260">
                  <c:v>-1.573564447430552E-3</c:v>
                </c:pt>
                <c:pt idx="261">
                  <c:v>-1.108483242449293E-2</c:v>
                </c:pt>
                <c:pt idx="262">
                  <c:v>7.9302556759775645E-3</c:v>
                </c:pt>
                <c:pt idx="263">
                  <c:v>2.4962294559913775E-2</c:v>
                </c:pt>
                <c:pt idx="264">
                  <c:v>1.5396461855928362E-3</c:v>
                </c:pt>
                <c:pt idx="265">
                  <c:v>-2.0202707317519466E-2</c:v>
                </c:pt>
                <c:pt idx="266">
                  <c:v>-6.2992334279872008E-3</c:v>
                </c:pt>
                <c:pt idx="267">
                  <c:v>2.032908163842569E-2</c:v>
                </c:pt>
                <c:pt idx="268">
                  <c:v>-1.5491869868293781E-3</c:v>
                </c:pt>
                <c:pt idx="269">
                  <c:v>-1.2480661223609144E-2</c:v>
                </c:pt>
                <c:pt idx="270">
                  <c:v>-7.8802614253059757E-3</c:v>
                </c:pt>
                <c:pt idx="271">
                  <c:v>-7.9428535139367696E-3</c:v>
                </c:pt>
                <c:pt idx="272">
                  <c:v>-3.1948908965191767E-3</c:v>
                </c:pt>
                <c:pt idx="273">
                  <c:v>-3.417745180158651E-2</c:v>
                </c:pt>
                <c:pt idx="274">
                  <c:v>0</c:v>
                </c:pt>
                <c:pt idx="275">
                  <c:v>0</c:v>
                </c:pt>
                <c:pt idx="276">
                  <c:v>-4.9792633996073379E-3</c:v>
                </c:pt>
                <c:pt idx="277">
                  <c:v>1.6625107736134572E-3</c:v>
                </c:pt>
                <c:pt idx="278">
                  <c:v>-1.1696039763191298E-2</c:v>
                </c:pt>
                <c:pt idx="279">
                  <c:v>-3.2453744849738515E-2</c:v>
                </c:pt>
                <c:pt idx="280">
                  <c:v>-2.2828032556200833E-2</c:v>
                </c:pt>
                <c:pt idx="281">
                  <c:v>8.8417905814610117E-3</c:v>
                </c:pt>
                <c:pt idx="282">
                  <c:v>3.2903401106945E-2</c:v>
                </c:pt>
                <c:pt idx="283">
                  <c:v>-2.0654779030746025E-2</c:v>
                </c:pt>
                <c:pt idx="284">
                  <c:v>-5.2310494175525557E-3</c:v>
                </c:pt>
                <c:pt idx="285">
                  <c:v>-2.4780028998486966E-2</c:v>
                </c:pt>
                <c:pt idx="286">
                  <c:v>0</c:v>
                </c:pt>
                <c:pt idx="287">
                  <c:v>4.2111485350126848E-2</c:v>
                </c:pt>
                <c:pt idx="288">
                  <c:v>-1.7196908795265881E-3</c:v>
                </c:pt>
                <c:pt idx="289">
                  <c:v>8.5690327251013668E-3</c:v>
                </c:pt>
                <c:pt idx="290">
                  <c:v>-5.1326032265202022E-3</c:v>
                </c:pt>
                <c:pt idx="291">
                  <c:v>1.1935350549272854E-2</c:v>
                </c:pt>
                <c:pt idx="292">
                  <c:v>1.6934805063331477E-3</c:v>
                </c:pt>
                <c:pt idx="293">
                  <c:v>1.1774736544533537E-2</c:v>
                </c:pt>
                <c:pt idx="294">
                  <c:v>-2.3689771122404665E-2</c:v>
                </c:pt>
                <c:pt idx="295">
                  <c:v>8.5252008233596271E-3</c:v>
                </c:pt>
                <c:pt idx="296">
                  <c:v>1.8503471564559726E-2</c:v>
                </c:pt>
                <c:pt idx="297">
                  <c:v>-5.0125418235442863E-3</c:v>
                </c:pt>
                <c:pt idx="298">
                  <c:v>-1.3490929741015402E-2</c:v>
                </c:pt>
                <c:pt idx="299">
                  <c:v>-1.8852314979209188E-2</c:v>
                </c:pt>
                <c:pt idx="300">
                  <c:v>-2.0979790469194522E-2</c:v>
                </c:pt>
                <c:pt idx="301">
                  <c:v>1.7652255245691492E-3</c:v>
                </c:pt>
                <c:pt idx="302">
                  <c:v>-1.6000341346441189E-2</c:v>
                </c:pt>
                <c:pt idx="303">
                  <c:v>-1.7937224540268775E-3</c:v>
                </c:pt>
                <c:pt idx="304">
                  <c:v>2.8320476787455515E-2</c:v>
                </c:pt>
                <c:pt idx="305">
                  <c:v>0</c:v>
                </c:pt>
                <c:pt idx="306">
                  <c:v>-1.9383866821048531E-2</c:v>
                </c:pt>
                <c:pt idx="307">
                  <c:v>-1.7809443709948087E-3</c:v>
                </c:pt>
                <c:pt idx="308">
                  <c:v>7.1048256237445824E-3</c:v>
                </c:pt>
                <c:pt idx="309">
                  <c:v>8.8106296821549059E-3</c:v>
                </c:pt>
                <c:pt idx="310">
                  <c:v>-8.8106296821549197E-3</c:v>
                </c:pt>
                <c:pt idx="311">
                  <c:v>-1.2466768765130047E-2</c:v>
                </c:pt>
                <c:pt idx="312">
                  <c:v>-1.9910159959329751E-2</c:v>
                </c:pt>
                <c:pt idx="313">
                  <c:v>-1.829826677076116E-3</c:v>
                </c:pt>
                <c:pt idx="314">
                  <c:v>-3.7317763007195165E-2</c:v>
                </c:pt>
                <c:pt idx="315">
                  <c:v>9.4608085042288889E-3</c:v>
                </c:pt>
                <c:pt idx="316">
                  <c:v>1.30965389198455E-2</c:v>
                </c:pt>
                <c:pt idx="317">
                  <c:v>-1.3096538919845569E-2</c:v>
                </c:pt>
                <c:pt idx="318">
                  <c:v>5.6338177182560642E-3</c:v>
                </c:pt>
                <c:pt idx="319">
                  <c:v>1.4870162479451407E-2</c:v>
                </c:pt>
                <c:pt idx="320">
                  <c:v>-2.616971773338472E-2</c:v>
                </c:pt>
                <c:pt idx="321">
                  <c:v>-1.5267472130788421E-2</c:v>
                </c:pt>
                <c:pt idx="322">
                  <c:v>-3.8535693159899662E-3</c:v>
                </c:pt>
                <c:pt idx="323">
                  <c:v>5.7747994938839578E-3</c:v>
                </c:pt>
                <c:pt idx="324">
                  <c:v>-3.1191612478007055E-2</c:v>
                </c:pt>
                <c:pt idx="325">
                  <c:v>1.1811160928344619E-2</c:v>
                </c:pt>
                <c:pt idx="326">
                  <c:v>1.745922137176855E-2</c:v>
                </c:pt>
                <c:pt idx="327">
                  <c:v>1.9048194970694411E-2</c:v>
                </c:pt>
                <c:pt idx="328">
                  <c:v>1.4981553615616894E-2</c:v>
                </c:pt>
                <c:pt idx="329">
                  <c:v>-3.0190972279145682E-2</c:v>
                </c:pt>
                <c:pt idx="330">
                  <c:v>1.5209418663528708E-2</c:v>
                </c:pt>
                <c:pt idx="331">
                  <c:v>-3.7807228399060443E-3</c:v>
                </c:pt>
                <c:pt idx="332">
                  <c:v>-1.5267472130788421E-2</c:v>
                </c:pt>
                <c:pt idx="333">
                  <c:v>7.6628727455690972E-3</c:v>
                </c:pt>
                <c:pt idx="334">
                  <c:v>-1.9268418865877032E-2</c:v>
                </c:pt>
                <c:pt idx="335">
                  <c:v>3.0653741091002305E-2</c:v>
                </c:pt>
                <c:pt idx="336">
                  <c:v>3.1571795875813789E-2</c:v>
                </c:pt>
                <c:pt idx="337">
                  <c:v>2.3487981307213759E-2</c:v>
                </c:pt>
                <c:pt idx="338">
                  <c:v>-1.9838342219664327E-2</c:v>
                </c:pt>
                <c:pt idx="339">
                  <c:v>-1.6529301951210582E-2</c:v>
                </c:pt>
                <c:pt idx="340">
                  <c:v>0</c:v>
                </c:pt>
                <c:pt idx="341">
                  <c:v>-9.3023926623135612E-3</c:v>
                </c:pt>
                <c:pt idx="342">
                  <c:v>1.6682499959936061E-2</c:v>
                </c:pt>
                <c:pt idx="343">
                  <c:v>-5.5299680094610861E-3</c:v>
                </c:pt>
                <c:pt idx="344">
                  <c:v>-2.0542272300314038E-2</c:v>
                </c:pt>
                <c:pt idx="345">
                  <c:v>-2.677024106460478E-2</c:v>
                </c:pt>
                <c:pt idx="346">
                  <c:v>-5.8309203107932096E-3</c:v>
                </c:pt>
                <c:pt idx="347">
                  <c:v>-7.8278286202467916E-3</c:v>
                </c:pt>
                <c:pt idx="348">
                  <c:v>-1.9665689720408269E-3</c:v>
                </c:pt>
                <c:pt idx="349">
                  <c:v>-1.3875346493617068E-2</c:v>
                </c:pt>
                <c:pt idx="350">
                  <c:v>-6.0060240602119218E-3</c:v>
                </c:pt>
                <c:pt idx="351">
                  <c:v>1.3958352250706855E-2</c:v>
                </c:pt>
                <c:pt idx="352">
                  <c:v>-2.1011278212593038E-2</c:v>
                </c:pt>
                <c:pt idx="353">
                  <c:v>-1.8367863331387208E-2</c:v>
                </c:pt>
                <c:pt idx="354">
                  <c:v>2.0576138946801622E-3</c:v>
                </c:pt>
                <c:pt idx="355">
                  <c:v>2.4366687775833305E-2</c:v>
                </c:pt>
                <c:pt idx="356">
                  <c:v>-2.0080328032455234E-3</c:v>
                </c:pt>
                <c:pt idx="357">
                  <c:v>-1.3151428804126895E-2</c:v>
                </c:pt>
                <c:pt idx="358">
                  <c:v>-3.1026273563100618E-2</c:v>
                </c:pt>
                <c:pt idx="359">
                  <c:v>-4.8422584676228765E-2</c:v>
                </c:pt>
                <c:pt idx="360">
                  <c:v>-3.0220542642884408E-2</c:v>
                </c:pt>
                <c:pt idx="361">
                  <c:v>1.3544225107757253E-2</c:v>
                </c:pt>
                <c:pt idx="362">
                  <c:v>-2.3824155727506593E-2</c:v>
                </c:pt>
                <c:pt idx="363">
                  <c:v>4.9282088423018428E-2</c:v>
                </c:pt>
                <c:pt idx="364">
                  <c:v>2.0552372953321199E-2</c:v>
                </c:pt>
                <c:pt idx="365">
                  <c:v>-1.076436658715843E-2</c:v>
                </c:pt>
                <c:pt idx="366">
                  <c:v>-2.7429037170063942E-2</c:v>
                </c:pt>
                <c:pt idx="367">
                  <c:v>4.5660105113759411E-2</c:v>
                </c:pt>
                <c:pt idx="368">
                  <c:v>9.5188450092068399E-3</c:v>
                </c:pt>
                <c:pt idx="369">
                  <c:v>3.6179656577502259E-2</c:v>
                </c:pt>
                <c:pt idx="370">
                  <c:v>6.072893157899082E-3</c:v>
                </c:pt>
                <c:pt idx="371">
                  <c:v>-9.1232259755220629E-3</c:v>
                </c:pt>
                <c:pt idx="372">
                  <c:v>8.113634774169631E-3</c:v>
                </c:pt>
                <c:pt idx="373">
                  <c:v>1.2048338516174574E-2</c:v>
                </c:pt>
                <c:pt idx="374">
                  <c:v>3.9840690148745129E-3</c:v>
                </c:pt>
                <c:pt idx="375">
                  <c:v>-6.9825720111310313E-3</c:v>
                </c:pt>
                <c:pt idx="376">
                  <c:v>-9.0498355199179273E-3</c:v>
                </c:pt>
                <c:pt idx="377">
                  <c:v>1.4042357123038984E-2</c:v>
                </c:pt>
                <c:pt idx="378">
                  <c:v>-1.9940186068643953E-3</c:v>
                </c:pt>
                <c:pt idx="379">
                  <c:v>1.5841915465657923E-2</c:v>
                </c:pt>
                <c:pt idx="380">
                  <c:v>-9.8717484791541171E-3</c:v>
                </c:pt>
                <c:pt idx="381">
                  <c:v>-2.409755157906053E-2</c:v>
                </c:pt>
                <c:pt idx="382">
                  <c:v>1.8127384592556701E-2</c:v>
                </c:pt>
                <c:pt idx="383">
                  <c:v>-1.9980026626731087E-3</c:v>
                </c:pt>
                <c:pt idx="384">
                  <c:v>3.1498667059371016E-2</c:v>
                </c:pt>
                <c:pt idx="385">
                  <c:v>-7.7821404420549628E-3</c:v>
                </c:pt>
                <c:pt idx="386">
                  <c:v>-3.9138993211363287E-3</c:v>
                </c:pt>
                <c:pt idx="387">
                  <c:v>-1.9802627296179754E-2</c:v>
                </c:pt>
                <c:pt idx="388">
                  <c:v>2.7615167032973391E-2</c:v>
                </c:pt>
                <c:pt idx="389">
                  <c:v>5.8196090532640025E-3</c:v>
                </c:pt>
                <c:pt idx="390">
                  <c:v>1.1538589556493806E-2</c:v>
                </c:pt>
                <c:pt idx="391">
                  <c:v>3.8167985267008112E-3</c:v>
                </c:pt>
                <c:pt idx="392">
                  <c:v>3.8022859497384787E-3</c:v>
                </c:pt>
                <c:pt idx="393">
                  <c:v>-1.3371736965889308E-2</c:v>
                </c:pt>
                <c:pt idx="394">
                  <c:v>-1.9249284095843938E-3</c:v>
                </c:pt>
                <c:pt idx="395">
                  <c:v>-1.3579258126380866E-2</c:v>
                </c:pt>
                <c:pt idx="396">
                  <c:v>-1.5748356968139168E-2</c:v>
                </c:pt>
                <c:pt idx="397">
                  <c:v>-1.9860979716294028E-3</c:v>
                </c:pt>
                <c:pt idx="398">
                  <c:v>9.8912774787427004E-3</c:v>
                </c:pt>
                <c:pt idx="399">
                  <c:v>7.8431774610258787E-3</c:v>
                </c:pt>
                <c:pt idx="400">
                  <c:v>-2.6721035637614764E-2</c:v>
                </c:pt>
                <c:pt idx="401">
                  <c:v>-5.0276626769655006E-3</c:v>
                </c:pt>
                <c:pt idx="402">
                  <c:v>1.798250255043227E-2</c:v>
                </c:pt>
                <c:pt idx="403">
                  <c:v>-2.9133150269942079E-2</c:v>
                </c:pt>
                <c:pt idx="404">
                  <c:v>-1.1276388067934609E-2</c:v>
                </c:pt>
                <c:pt idx="405">
                  <c:v>2.0597329630105622E-3</c:v>
                </c:pt>
                <c:pt idx="406">
                  <c:v>6.1538655743782859E-3</c:v>
                </c:pt>
                <c:pt idx="407">
                  <c:v>-3.4324742541074607E-2</c:v>
                </c:pt>
                <c:pt idx="408">
                  <c:v>5.2770571008438193E-3</c:v>
                </c:pt>
                <c:pt idx="409">
                  <c:v>2.3922097591418532E-2</c:v>
                </c:pt>
                <c:pt idx="410">
                  <c:v>1.327227241663043E-2</c:v>
                </c:pt>
                <c:pt idx="411">
                  <c:v>-2.6723070140753508E-2</c:v>
                </c:pt>
                <c:pt idx="412">
                  <c:v>-7.3183808076798399E-3</c:v>
                </c:pt>
                <c:pt idx="413">
                  <c:v>-9.4887375087014583E-3</c:v>
                </c:pt>
                <c:pt idx="414">
                  <c:v>-1.0649727916658039E-2</c:v>
                </c:pt>
                <c:pt idx="415">
                  <c:v>2.0138465425359423E-2</c:v>
                </c:pt>
                <c:pt idx="416">
                  <c:v>-1.1609629077839008E-2</c:v>
                </c:pt>
                <c:pt idx="417">
                  <c:v>-1.3896535762524538E-2</c:v>
                </c:pt>
                <c:pt idx="418">
                  <c:v>-2.0664139302942794E-2</c:v>
                </c:pt>
                <c:pt idx="419">
                  <c:v>-1.8858018634396723E-2</c:v>
                </c:pt>
                <c:pt idx="420">
                  <c:v>3.353832098431458E-3</c:v>
                </c:pt>
                <c:pt idx="421">
                  <c:v>-2.2574322038539065E-2</c:v>
                </c:pt>
                <c:pt idx="422">
                  <c:v>-6.8728792877620643E-3</c:v>
                </c:pt>
                <c:pt idx="423">
                  <c:v>-3.0340717052672272E-2</c:v>
                </c:pt>
                <c:pt idx="424">
                  <c:v>-1.1919092237210311E-2</c:v>
                </c:pt>
                <c:pt idx="425">
                  <c:v>2.8370697129215566E-2</c:v>
                </c:pt>
                <c:pt idx="426">
                  <c:v>3.6617363238223309E-2</c:v>
                </c:pt>
                <c:pt idx="427">
                  <c:v>1.3393057336438035E-2</c:v>
                </c:pt>
                <c:pt idx="428">
                  <c:v>-2.9248429126232201E-2</c:v>
                </c:pt>
                <c:pt idx="429">
                  <c:v>-8.701137698962981E-2</c:v>
                </c:pt>
                <c:pt idx="430">
                  <c:v>-1.0012599292429814E-2</c:v>
                </c:pt>
                <c:pt idx="431">
                  <c:v>-6.309169193264721E-3</c:v>
                </c:pt>
                <c:pt idx="432">
                  <c:v>4.2137584448404528E-2</c:v>
                </c:pt>
                <c:pt idx="433">
                  <c:v>-3.7087068662335958E-2</c:v>
                </c:pt>
                <c:pt idx="434">
                  <c:v>2.4876904755404477E-2</c:v>
                </c:pt>
                <c:pt idx="435">
                  <c:v>-2.8662398234886408E-2</c:v>
                </c:pt>
                <c:pt idx="436">
                  <c:v>5.0441468866780029E-3</c:v>
                </c:pt>
                <c:pt idx="437">
                  <c:v>-2.0331068783583633E-2</c:v>
                </c:pt>
                <c:pt idx="438">
                  <c:v>-6.4391722810212011E-3</c:v>
                </c:pt>
                <c:pt idx="439">
                  <c:v>-4.2222630422346703E-2</c:v>
                </c:pt>
                <c:pt idx="440">
                  <c:v>1.3387080782459279E-2</c:v>
                </c:pt>
                <c:pt idx="441">
                  <c:v>2.4952049613489749E-2</c:v>
                </c:pt>
                <c:pt idx="442">
                  <c:v>-1.5686596167699508E-2</c:v>
                </c:pt>
                <c:pt idx="443">
                  <c:v>2.7292142288007554E-2</c:v>
                </c:pt>
                <c:pt idx="444">
                  <c:v>3.8387763071656669E-3</c:v>
                </c:pt>
                <c:pt idx="445">
                  <c:v>8.9002494702640784E-3</c:v>
                </c:pt>
                <c:pt idx="446">
                  <c:v>-2.824321231339505E-2</c:v>
                </c:pt>
                <c:pt idx="447">
                  <c:v>-5.2219439811517126E-3</c:v>
                </c:pt>
                <c:pt idx="448">
                  <c:v>2.0726130517116952E-2</c:v>
                </c:pt>
                <c:pt idx="449">
                  <c:v>2.2814677766171264E-2</c:v>
                </c:pt>
                <c:pt idx="450">
                  <c:v>4.4124804908938095E-2</c:v>
                </c:pt>
                <c:pt idx="451">
                  <c:v>-2.3045289117884019E-2</c:v>
                </c:pt>
                <c:pt idx="452">
                  <c:v>8.013708736309727E-2</c:v>
                </c:pt>
                <c:pt idx="453">
                  <c:v>7.8962621222255398E-3</c:v>
                </c:pt>
                <c:pt idx="454">
                  <c:v>7.5711821735696377E-2</c:v>
                </c:pt>
                <c:pt idx="455">
                  <c:v>1.4478019180653235E-2</c:v>
                </c:pt>
                <c:pt idx="456">
                  <c:v>-4.1152321451065439E-3</c:v>
                </c:pt>
                <c:pt idx="457">
                  <c:v>4.1152321451065794E-3</c:v>
                </c:pt>
                <c:pt idx="458">
                  <c:v>-1.0320009031989472E-2</c:v>
                </c:pt>
                <c:pt idx="459">
                  <c:v>1.8500013743920209E-2</c:v>
                </c:pt>
                <c:pt idx="460">
                  <c:v>2.0345886977874567E-3</c:v>
                </c:pt>
                <c:pt idx="461">
                  <c:v>8.0972102326193028E-3</c:v>
                </c:pt>
                <c:pt idx="462">
                  <c:v>4.024150299725548E-3</c:v>
                </c:pt>
                <c:pt idx="463">
                  <c:v>-3.5772848614305734E-2</c:v>
                </c:pt>
                <c:pt idx="464">
                  <c:v>1.3436894672242647E-2</c:v>
                </c:pt>
                <c:pt idx="465">
                  <c:v>6.1412680220824288E-3</c:v>
                </c:pt>
                <c:pt idx="466">
                  <c:v>1.7198198297220822E-2</c:v>
                </c:pt>
                <c:pt idx="467">
                  <c:v>-1.210912878974945E-2</c:v>
                </c:pt>
                <c:pt idx="468">
                  <c:v>-7.1319711372715899E-3</c:v>
                </c:pt>
                <c:pt idx="469">
                  <c:v>-2.2751756983416069E-2</c:v>
                </c:pt>
                <c:pt idx="470">
                  <c:v>-6.2959284568148118E-3</c:v>
                </c:pt>
                <c:pt idx="471">
                  <c:v>-7.3957019611290246E-3</c:v>
                </c:pt>
                <c:pt idx="472">
                  <c:v>2.0987129164668127E-2</c:v>
                </c:pt>
                <c:pt idx="473">
                  <c:v>-1.3591427203539001E-2</c:v>
                </c:pt>
                <c:pt idx="474">
                  <c:v>-7.3957019611290246E-3</c:v>
                </c:pt>
                <c:pt idx="475">
                  <c:v>1.8908126336834946E-2</c:v>
                </c:pt>
                <c:pt idx="476">
                  <c:v>0</c:v>
                </c:pt>
                <c:pt idx="477">
                  <c:v>-1.9969134393929413E-2</c:v>
                </c:pt>
                <c:pt idx="478">
                  <c:v>-9.600073729019231E-3</c:v>
                </c:pt>
                <c:pt idx="479">
                  <c:v>-1.9481135571822541E-2</c:v>
                </c:pt>
                <c:pt idx="480">
                  <c:v>3.2733253449691085E-3</c:v>
                </c:pt>
                <c:pt idx="481">
                  <c:v>1.9418085857101516E-2</c:v>
                </c:pt>
                <c:pt idx="482">
                  <c:v>-2.8170876966696335E-2</c:v>
                </c:pt>
                <c:pt idx="483">
                  <c:v>3.2912810840727306E-3</c:v>
                </c:pt>
                <c:pt idx="484">
                  <c:v>1.0946908591815748E-3</c:v>
                </c:pt>
                <c:pt idx="485">
                  <c:v>-1.3216051391526375E-2</c:v>
                </c:pt>
                <c:pt idx="486">
                  <c:v>-1.11483874826143E-2</c:v>
                </c:pt>
                <c:pt idx="487">
                  <c:v>5.5897294787868122E-3</c:v>
                </c:pt>
                <c:pt idx="488">
                  <c:v>9.9834439841832052E-3</c:v>
                </c:pt>
                <c:pt idx="489">
                  <c:v>-7.7562715713590967E-3</c:v>
                </c:pt>
                <c:pt idx="490">
                  <c:v>1.9824437784844565E-2</c:v>
                </c:pt>
                <c:pt idx="491">
                  <c:v>0</c:v>
                </c:pt>
                <c:pt idx="492">
                  <c:v>4.7906978409241671E-2</c:v>
                </c:pt>
                <c:pt idx="493">
                  <c:v>1.0341353794732531E-2</c:v>
                </c:pt>
                <c:pt idx="494">
                  <c:v>-3.0911925696728579E-3</c:v>
                </c:pt>
                <c:pt idx="495">
                  <c:v>4.119470295238804E-3</c:v>
                </c:pt>
                <c:pt idx="496">
                  <c:v>2.7371196796131977E-2</c:v>
                </c:pt>
                <c:pt idx="497">
                  <c:v>9.950330853168092E-3</c:v>
                </c:pt>
                <c:pt idx="498">
                  <c:v>-3.9682591756206222E-3</c:v>
                </c:pt>
                <c:pt idx="499">
                  <c:v>7.6519149834196137E-2</c:v>
                </c:pt>
                <c:pt idx="500">
                  <c:v>-3.9441732051296731E-2</c:v>
                </c:pt>
                <c:pt idx="501">
                  <c:v>1.5209418663528708E-2</c:v>
                </c:pt>
                <c:pt idx="502">
                  <c:v>1.8692133012152546E-2</c:v>
                </c:pt>
                <c:pt idx="503">
                  <c:v>3.6968618813262026E-3</c:v>
                </c:pt>
                <c:pt idx="504">
                  <c:v>-2.9964788701936394E-2</c:v>
                </c:pt>
                <c:pt idx="505">
                  <c:v>-5.7197486727869531E-3</c:v>
                </c:pt>
                <c:pt idx="506">
                  <c:v>3.1987675493397101E-2</c:v>
                </c:pt>
                <c:pt idx="507">
                  <c:v>0</c:v>
                </c:pt>
                <c:pt idx="508">
                  <c:v>9.2166551049240476E-3</c:v>
                </c:pt>
                <c:pt idx="509">
                  <c:v>-7.366515816762554E-3</c:v>
                </c:pt>
                <c:pt idx="510">
                  <c:v>7.3665158167626459E-3</c:v>
                </c:pt>
                <c:pt idx="511">
                  <c:v>-3.7387532071620329E-2</c:v>
                </c:pt>
                <c:pt idx="512">
                  <c:v>5.6980211146377959E-3</c:v>
                </c:pt>
                <c:pt idx="513">
                  <c:v>-1.9121041446778397E-2</c:v>
                </c:pt>
                <c:pt idx="514">
                  <c:v>-1.9323677510539241E-3</c:v>
                </c:pt>
                <c:pt idx="515">
                  <c:v>-1.9361090268664404E-3</c:v>
                </c:pt>
                <c:pt idx="516">
                  <c:v>-1.7595761890379601E-2</c:v>
                </c:pt>
                <c:pt idx="517">
                  <c:v>2.1464238668300002E-2</c:v>
                </c:pt>
                <c:pt idx="518">
                  <c:v>-1.3605652055778598E-2</c:v>
                </c:pt>
                <c:pt idx="520">
                  <c:v>1.8148104568614147E-2</c:v>
                </c:pt>
                <c:pt idx="521" formatCode="0.000">
                  <c:v>0.26340231231090216</c:v>
                </c:pt>
              </c:numCache>
            </c:numRef>
          </c:xVal>
          <c:yVal>
            <c:numRef>
              <c:f>股價總表!$E$7:$E$528</c:f>
              <c:numCache>
                <c:formatCode>0.0000%</c:formatCode>
                <c:ptCount val="522"/>
                <c:pt idx="0">
                  <c:v>2.0575889263250635E-3</c:v>
                </c:pt>
                <c:pt idx="1">
                  <c:v>-9.2927856320765591E-3</c:v>
                </c:pt>
                <c:pt idx="2">
                  <c:v>1.0367941646269997E-3</c:v>
                </c:pt>
                <c:pt idx="3">
                  <c:v>1.0309355413370372E-2</c:v>
                </c:pt>
                <c:pt idx="4">
                  <c:v>5.1151483600913351E-3</c:v>
                </c:pt>
                <c:pt idx="5">
                  <c:v>-1.6461297938088641E-2</c:v>
                </c:pt>
                <c:pt idx="6">
                  <c:v>1.0367941646269997E-3</c:v>
                </c:pt>
                <c:pt idx="7">
                  <c:v>0</c:v>
                </c:pt>
                <c:pt idx="8">
                  <c:v>-9.3701864279223321E-3</c:v>
                </c:pt>
                <c:pt idx="9">
                  <c:v>-9.4588179703131384E-3</c:v>
                </c:pt>
                <c:pt idx="10">
                  <c:v>1.0553962891218171E-3</c:v>
                </c:pt>
                <c:pt idx="11">
                  <c:v>-1.3807919376416134E-2</c:v>
                </c:pt>
                <c:pt idx="12">
                  <c:v>-1.0700780447690259E-3</c:v>
                </c:pt>
                <c:pt idx="13">
                  <c:v>-8.602214244693155E-3</c:v>
                </c:pt>
                <c:pt idx="14">
                  <c:v>1.0741226491101872E-2</c:v>
                </c:pt>
                <c:pt idx="15">
                  <c:v>-8.5837545546010481E-3</c:v>
                </c:pt>
                <c:pt idx="16">
                  <c:v>-2.1574719365007257E-3</c:v>
                </c:pt>
                <c:pt idx="17">
                  <c:v>-5.4142488074169293E-3</c:v>
                </c:pt>
                <c:pt idx="18">
                  <c:v>-1.2015408214319611E-2</c:v>
                </c:pt>
                <c:pt idx="19">
                  <c:v>1.4184580225640488E-2</c:v>
                </c:pt>
                <c:pt idx="20">
                  <c:v>2.164592806594087E-3</c:v>
                </c:pt>
                <c:pt idx="21">
                  <c:v>5.390783196285622E-3</c:v>
                </c:pt>
                <c:pt idx="22">
                  <c:v>-1.0758343020963491E-3</c:v>
                </c:pt>
                <c:pt idx="23">
                  <c:v>0</c:v>
                </c:pt>
                <c:pt idx="24">
                  <c:v>1.6017461933410745E-2</c:v>
                </c:pt>
                <c:pt idx="25">
                  <c:v>-2.1208657649505504E-3</c:v>
                </c:pt>
                <c:pt idx="26">
                  <c:v>5.2937543036091139E-3</c:v>
                </c:pt>
                <c:pt idx="27">
                  <c:v>-2.1141400515512156E-3</c:v>
                </c:pt>
                <c:pt idx="28">
                  <c:v>1.1572958021864289E-2</c:v>
                </c:pt>
                <c:pt idx="29">
                  <c:v>3.1332357482809986E-3</c:v>
                </c:pt>
                <c:pt idx="30">
                  <c:v>9.3410098520022196E-3</c:v>
                </c:pt>
                <c:pt idx="31">
                  <c:v>-2.1933063570596385E-2</c:v>
                </c:pt>
                <c:pt idx="32">
                  <c:v>-7.4192417719357888E-3</c:v>
                </c:pt>
                <c:pt idx="33">
                  <c:v>2.2094604213614678E-2</c:v>
                </c:pt>
                <c:pt idx="34">
                  <c:v>-7.3107606795629427E-3</c:v>
                </c:pt>
                <c:pt idx="35">
                  <c:v>1.0476563216892316E-3</c:v>
                </c:pt>
                <c:pt idx="36">
                  <c:v>-3.1462674769921887E-3</c:v>
                </c:pt>
                <c:pt idx="37">
                  <c:v>1.1488349404281726E-2</c:v>
                </c:pt>
                <c:pt idx="38">
                  <c:v>7.2426826571568128E-3</c:v>
                </c:pt>
                <c:pt idx="39">
                  <c:v>3.0879731974337229E-3</c:v>
                </c:pt>
                <c:pt idx="40">
                  <c:v>2.0533639459206785E-3</c:v>
                </c:pt>
                <c:pt idx="41">
                  <c:v>5.1151483600913351E-3</c:v>
                </c:pt>
                <c:pt idx="42">
                  <c:v>7.1174902724702761E-3</c:v>
                </c:pt>
                <c:pt idx="43">
                  <c:v>-1.0183372601684693E-2</c:v>
                </c:pt>
                <c:pt idx="44">
                  <c:v>-1.0241630103764113E-3</c:v>
                </c:pt>
                <c:pt idx="45">
                  <c:v>-7.1978872218823259E-3</c:v>
                </c:pt>
                <c:pt idx="46">
                  <c:v>8.2220502322586618E-3</c:v>
                </c:pt>
                <c:pt idx="47">
                  <c:v>-4.1026299767976766E-3</c:v>
                </c:pt>
                <c:pt idx="48">
                  <c:v>3.0784669664212175E-3</c:v>
                </c:pt>
                <c:pt idx="49">
                  <c:v>6.1287572942789036E-3</c:v>
                </c:pt>
                <c:pt idx="50">
                  <c:v>4.0651058271662256E-3</c:v>
                </c:pt>
                <c:pt idx="51">
                  <c:v>1.2096882698924899E-2</c:v>
                </c:pt>
                <c:pt idx="52">
                  <c:v>2.0019783890775967E-3</c:v>
                </c:pt>
                <c:pt idx="53">
                  <c:v>-4.0079727368319013E-3</c:v>
                </c:pt>
                <c:pt idx="54">
                  <c:v>-3.0166647683036595E-3</c:v>
                </c:pt>
                <c:pt idx="55">
                  <c:v>-9.1047653468569918E-3</c:v>
                </c:pt>
                <c:pt idx="56">
                  <c:v>-4.073276017863954E-3</c:v>
                </c:pt>
                <c:pt idx="57">
                  <c:v>-3.065882329214422E-3</c:v>
                </c:pt>
                <c:pt idx="58">
                  <c:v>1.1196018600820947E-2</c:v>
                </c:pt>
                <c:pt idx="59">
                  <c:v>-3.0411284136984992E-3</c:v>
                </c:pt>
                <c:pt idx="60">
                  <c:v>-5.0890078579080133E-3</c:v>
                </c:pt>
                <c:pt idx="61">
                  <c:v>9.1417578561049078E-3</c:v>
                </c:pt>
                <c:pt idx="62">
                  <c:v>8.0564484523779015E-3</c:v>
                </c:pt>
                <c:pt idx="63">
                  <c:v>2.2807072525484348E-2</c:v>
                </c:pt>
                <c:pt idx="64">
                  <c:v>0</c:v>
                </c:pt>
                <c:pt idx="65">
                  <c:v>-1.4815012041901995E-2</c:v>
                </c:pt>
                <c:pt idx="66">
                  <c:v>4.9627291296177678E-3</c:v>
                </c:pt>
                <c:pt idx="67">
                  <c:v>-4.962729129617662E-3</c:v>
                </c:pt>
                <c:pt idx="68">
                  <c:v>1.4815012041901962E-2</c:v>
                </c:pt>
                <c:pt idx="69">
                  <c:v>-4.9139552497976906E-3</c:v>
                </c:pt>
                <c:pt idx="70">
                  <c:v>0</c:v>
                </c:pt>
                <c:pt idx="71">
                  <c:v>4.9139552497977131E-3</c:v>
                </c:pt>
                <c:pt idx="72">
                  <c:v>-1.4815012041901995E-2</c:v>
                </c:pt>
                <c:pt idx="73">
                  <c:v>-2.2133755374512631E-2</c:v>
                </c:pt>
                <c:pt idx="74">
                  <c:v>7.095845678959053E-3</c:v>
                </c:pt>
                <c:pt idx="75">
                  <c:v>2.0181396993896429E-3</c:v>
                </c:pt>
                <c:pt idx="76">
                  <c:v>7.0316938690165734E-3</c:v>
                </c:pt>
                <c:pt idx="77">
                  <c:v>1.5889132919251651E-2</c:v>
                </c:pt>
                <c:pt idx="78">
                  <c:v>-1.9901125650842504E-2</c:v>
                </c:pt>
                <c:pt idx="79">
                  <c:v>-3.1651495871415754E-2</c:v>
                </c:pt>
                <c:pt idx="80">
                  <c:v>-1.1476363528147421E-2</c:v>
                </c:pt>
                <c:pt idx="81">
                  <c:v>1.0438493305633616E-2</c:v>
                </c:pt>
                <c:pt idx="82">
                  <c:v>-3.3794178054674676E-2</c:v>
                </c:pt>
                <c:pt idx="83">
                  <c:v>1.809523433270183E-2</c:v>
                </c:pt>
                <c:pt idx="84">
                  <c:v>-1.273898517477653E-2</c:v>
                </c:pt>
                <c:pt idx="85">
                  <c:v>-1.068934201639594E-3</c:v>
                </c:pt>
                <c:pt idx="86">
                  <c:v>6.3965327871441137E-3</c:v>
                </c:pt>
                <c:pt idx="87">
                  <c:v>-4.2598057842188567E-3</c:v>
                </c:pt>
                <c:pt idx="88">
                  <c:v>5.3220417807600395E-3</c:v>
                </c:pt>
                <c:pt idx="89">
                  <c:v>5.2937543036091139E-3</c:v>
                </c:pt>
                <c:pt idx="90">
                  <c:v>-8.4836249508096449E-3</c:v>
                </c:pt>
                <c:pt idx="91">
                  <c:v>1.7942442921122723E-2</c:v>
                </c:pt>
                <c:pt idx="92">
                  <c:v>5.2165444713657859E-3</c:v>
                </c:pt>
                <c:pt idx="93">
                  <c:v>-2.0833087230847295E-3</c:v>
                </c:pt>
                <c:pt idx="94">
                  <c:v>6.2369506796413109E-3</c:v>
                </c:pt>
                <c:pt idx="95">
                  <c:v>0</c:v>
                </c:pt>
                <c:pt idx="96">
                  <c:v>-4.1536419565564951E-3</c:v>
                </c:pt>
                <c:pt idx="97">
                  <c:v>-1.0460331289808649E-2</c:v>
                </c:pt>
                <c:pt idx="98">
                  <c:v>-3.1596348627483586E-3</c:v>
                </c:pt>
                <c:pt idx="99">
                  <c:v>0</c:v>
                </c:pt>
                <c:pt idx="100">
                  <c:v>4.2105943176911518E-3</c:v>
                </c:pt>
                <c:pt idx="101">
                  <c:v>-1.0509594549427024E-3</c:v>
                </c:pt>
                <c:pt idx="102">
                  <c:v>-2.1053512607308446E-3</c:v>
                </c:pt>
                <c:pt idx="103">
                  <c:v>-4.2238199426906601E-3</c:v>
                </c:pt>
                <c:pt idx="104">
                  <c:v>0</c:v>
                </c:pt>
                <c:pt idx="105">
                  <c:v>-5.3051017203846326E-3</c:v>
                </c:pt>
                <c:pt idx="106">
                  <c:v>-4.2643471137188988E-3</c:v>
                </c:pt>
                <c:pt idx="107">
                  <c:v>2.1344466371754083E-3</c:v>
                </c:pt>
                <c:pt idx="108">
                  <c:v>9.5491422484791609E-3</c:v>
                </c:pt>
                <c:pt idx="109">
                  <c:v>-3.1728885386585084E-3</c:v>
                </c:pt>
                <c:pt idx="110">
                  <c:v>0</c:v>
                </c:pt>
                <c:pt idx="111">
                  <c:v>2.1163772112984609E-3</c:v>
                </c:pt>
                <c:pt idx="112">
                  <c:v>-3.1762478349299334E-3</c:v>
                </c:pt>
                <c:pt idx="113">
                  <c:v>2.1186191107388764E-3</c:v>
                </c:pt>
                <c:pt idx="114">
                  <c:v>-3.1796142520578003E-3</c:v>
                </c:pt>
                <c:pt idx="115">
                  <c:v>-2.1254874683267668E-3</c:v>
                </c:pt>
                <c:pt idx="116">
                  <c:v>6.3627304445756563E-3</c:v>
                </c:pt>
                <c:pt idx="117">
                  <c:v>2.1119076164819047E-3</c:v>
                </c:pt>
                <c:pt idx="118">
                  <c:v>-4.2282848277804498E-3</c:v>
                </c:pt>
                <c:pt idx="119">
                  <c:v>4.228284827780481E-3</c:v>
                </c:pt>
                <c:pt idx="120">
                  <c:v>0</c:v>
                </c:pt>
                <c:pt idx="121">
                  <c:v>1.0542836020174518E-3</c:v>
                </c:pt>
                <c:pt idx="122">
                  <c:v>-2.109679891139438E-3</c:v>
                </c:pt>
                <c:pt idx="123">
                  <c:v>-1.0565113273600703E-3</c:v>
                </c:pt>
                <c:pt idx="124">
                  <c:v>2.1119076164819047E-3</c:v>
                </c:pt>
                <c:pt idx="125">
                  <c:v>8.4034216811912747E-3</c:v>
                </c:pt>
                <c:pt idx="126">
                  <c:v>7.2955220407816502E-3</c:v>
                </c:pt>
                <c:pt idx="127">
                  <c:v>-9.3897382489788565E-3</c:v>
                </c:pt>
                <c:pt idx="128">
                  <c:v>0</c:v>
                </c:pt>
                <c:pt idx="129">
                  <c:v>6.2696488398269468E-3</c:v>
                </c:pt>
                <c:pt idx="130">
                  <c:v>-1.0421968833486683E-3</c:v>
                </c:pt>
                <c:pt idx="131">
                  <c:v>-8.3770225667238567E-3</c:v>
                </c:pt>
                <c:pt idx="132">
                  <c:v>2.1008155535908544E-3</c:v>
                </c:pt>
                <c:pt idx="133">
                  <c:v>-7.3723580328211641E-3</c:v>
                </c:pt>
                <c:pt idx="134">
                  <c:v>2.1119076164819047E-3</c:v>
                </c:pt>
                <c:pt idx="135">
                  <c:v>1.0542836020174518E-3</c:v>
                </c:pt>
                <c:pt idx="136">
                  <c:v>1.053173258618124E-3</c:v>
                </c:pt>
                <c:pt idx="137">
                  <c:v>0</c:v>
                </c:pt>
                <c:pt idx="138">
                  <c:v>5.2494049340475815E-3</c:v>
                </c:pt>
                <c:pt idx="139">
                  <c:v>0</c:v>
                </c:pt>
                <c:pt idx="140">
                  <c:v>2.0920256304059748E-3</c:v>
                </c:pt>
                <c:pt idx="141">
                  <c:v>0</c:v>
                </c:pt>
                <c:pt idx="142">
                  <c:v>8.3247206840242963E-3</c:v>
                </c:pt>
                <c:pt idx="143">
                  <c:v>1.746321572814977E-2</c:v>
                </c:pt>
                <c:pt idx="144">
                  <c:v>-1.229519745813375E-2</c:v>
                </c:pt>
                <c:pt idx="145">
                  <c:v>-1.0314470580274663E-3</c:v>
                </c:pt>
                <c:pt idx="146">
                  <c:v>-1.4553317526418794E-2</c:v>
                </c:pt>
                <c:pt idx="147">
                  <c:v>0</c:v>
                </c:pt>
                <c:pt idx="148">
                  <c:v>1.0416746314430292E-2</c:v>
                </c:pt>
                <c:pt idx="149">
                  <c:v>-3.1136129034791227E-3</c:v>
                </c:pt>
                <c:pt idx="150">
                  <c:v>-5.2111077805451081E-3</c:v>
                </c:pt>
                <c:pt idx="151">
                  <c:v>4.1710787274677101E-3</c:v>
                </c:pt>
                <c:pt idx="152">
                  <c:v>-2.0833087230847295E-3</c:v>
                </c:pt>
                <c:pt idx="153">
                  <c:v>1.0421968833485254E-3</c:v>
                </c:pt>
                <c:pt idx="154">
                  <c:v>-6.2696488398268305E-3</c:v>
                </c:pt>
                <c:pt idx="155">
                  <c:v>2.094216208197156E-3</c:v>
                </c:pt>
                <c:pt idx="156">
                  <c:v>1.9679541841292759E-2</c:v>
                </c:pt>
                <c:pt idx="157">
                  <c:v>-6.1727842013819048E-3</c:v>
                </c:pt>
                <c:pt idx="158">
                  <c:v>4.1194202554610078E-3</c:v>
                </c:pt>
                <c:pt idx="159">
                  <c:v>-6.1856224028131656E-3</c:v>
                </c:pt>
                <c:pt idx="160">
                  <c:v>7.2128314136176803E-3</c:v>
                </c:pt>
                <c:pt idx="161">
                  <c:v>4.0984265017333698E-3</c:v>
                </c:pt>
                <c:pt idx="162">
                  <c:v>4.0815887481621847E-3</c:v>
                </c:pt>
                <c:pt idx="163">
                  <c:v>-6.0303253285942E-3</c:v>
                </c:pt>
                <c:pt idx="164">
                  <c:v>-4.2463123843368275E-3</c:v>
                </c:pt>
                <c:pt idx="165">
                  <c:v>5.3050516459939422E-3</c:v>
                </c:pt>
                <c:pt idx="166">
                  <c:v>4.2238925082387808E-3</c:v>
                </c:pt>
                <c:pt idx="167">
                  <c:v>7.3490700922110254E-3</c:v>
                </c:pt>
                <c:pt idx="168">
                  <c:v>-1.0465507625249712E-3</c:v>
                </c:pt>
                <c:pt idx="169">
                  <c:v>1.558472933752726E-2</c:v>
                </c:pt>
                <c:pt idx="170">
                  <c:v>-1.5584729337527293E-2</c:v>
                </c:pt>
                <c:pt idx="171">
                  <c:v>-1.2645012478197468E-2</c:v>
                </c:pt>
                <c:pt idx="172">
                  <c:v>1.682476805468594E-2</c:v>
                </c:pt>
                <c:pt idx="173">
                  <c:v>0</c:v>
                </c:pt>
                <c:pt idx="174">
                  <c:v>-4.179755576488425E-3</c:v>
                </c:pt>
                <c:pt idx="175">
                  <c:v>4.1797555764883044E-3</c:v>
                </c:pt>
                <c:pt idx="176">
                  <c:v>-2.087748174980952E-3</c:v>
                </c:pt>
                <c:pt idx="177">
                  <c:v>-1.0454566389825044E-3</c:v>
                </c:pt>
                <c:pt idx="178">
                  <c:v>-1.0515343082205406E-2</c:v>
                </c:pt>
                <c:pt idx="179">
                  <c:v>1.0565021408554113E-3</c:v>
                </c:pt>
                <c:pt idx="180">
                  <c:v>-3.1728609207570643E-3</c:v>
                </c:pt>
                <c:pt idx="181">
                  <c:v>3.1728609207571988E-3</c:v>
                </c:pt>
                <c:pt idx="182">
                  <c:v>6.3158971058898577E-3</c:v>
                </c:pt>
                <c:pt idx="183">
                  <c:v>-3.1529622417009831E-3</c:v>
                </c:pt>
                <c:pt idx="184">
                  <c:v>-1.0531640150499631E-3</c:v>
                </c:pt>
                <c:pt idx="185">
                  <c:v>-5.2826317698959182E-3</c:v>
                </c:pt>
                <c:pt idx="186">
                  <c:v>0</c:v>
                </c:pt>
                <c:pt idx="187">
                  <c:v>6.3357957849458453E-3</c:v>
                </c:pt>
                <c:pt idx="188">
                  <c:v>0</c:v>
                </c:pt>
                <c:pt idx="189">
                  <c:v>0</c:v>
                </c:pt>
                <c:pt idx="190">
                  <c:v>1.0520560273975664E-3</c:v>
                </c:pt>
                <c:pt idx="191">
                  <c:v>0</c:v>
                </c:pt>
                <c:pt idx="192">
                  <c:v>0</c:v>
                </c:pt>
                <c:pt idx="193">
                  <c:v>-2.1052200424474805E-3</c:v>
                </c:pt>
                <c:pt idx="194">
                  <c:v>4.206126256750862E-3</c:v>
                </c:pt>
                <c:pt idx="195">
                  <c:v>-3.1529622417009831E-3</c:v>
                </c:pt>
                <c:pt idx="196">
                  <c:v>1.0520560273975664E-3</c:v>
                </c:pt>
                <c:pt idx="197">
                  <c:v>-5.2714930324417406E-3</c:v>
                </c:pt>
                <c:pt idx="198">
                  <c:v>1.0565021408554113E-3</c:v>
                </c:pt>
                <c:pt idx="199">
                  <c:v>2.1097708491388239E-3</c:v>
                </c:pt>
                <c:pt idx="200">
                  <c:v>1.0531640150499464E-3</c:v>
                </c:pt>
                <c:pt idx="201">
                  <c:v>-3.162934864188761E-3</c:v>
                </c:pt>
                <c:pt idx="202">
                  <c:v>0</c:v>
                </c:pt>
                <c:pt idx="203">
                  <c:v>1.0554965101903513E-3</c:v>
                </c:pt>
                <c:pt idx="204">
                  <c:v>1.0542743389484091E-3</c:v>
                </c:pt>
                <c:pt idx="205">
                  <c:v>1.0531640150499464E-3</c:v>
                </c:pt>
                <c:pt idx="206">
                  <c:v>-1.0531640150499631E-3</c:v>
                </c:pt>
                <c:pt idx="207">
                  <c:v>3.1561704110735856E-3</c:v>
                </c:pt>
                <c:pt idx="208">
                  <c:v>9.409395148529032E-3</c:v>
                </c:pt>
                <c:pt idx="209">
                  <c:v>-1.0411028143188835E-3</c:v>
                </c:pt>
                <c:pt idx="210">
                  <c:v>1.4478038921627728E-2</c:v>
                </c:pt>
                <c:pt idx="211">
                  <c:v>2.133140997535515E-2</c:v>
                </c:pt>
                <c:pt idx="212">
                  <c:v>-1.2133573541787606E-2</c:v>
                </c:pt>
                <c:pt idx="213">
                  <c:v>9.1139021687332115E-3</c:v>
                </c:pt>
                <c:pt idx="214">
                  <c:v>-1.0131798291692288E-2</c:v>
                </c:pt>
                <c:pt idx="215">
                  <c:v>8.1136761611586856E-3</c:v>
                </c:pt>
                <c:pt idx="216">
                  <c:v>-1.0105904293324036E-3</c:v>
                </c:pt>
                <c:pt idx="217">
                  <c:v>-1.1184638966151253E-2</c:v>
                </c:pt>
                <c:pt idx="218">
                  <c:v>-1.0277581224709287E-2</c:v>
                </c:pt>
                <c:pt idx="219">
                  <c:v>-8.2988447732019553E-3</c:v>
                </c:pt>
                <c:pt idx="220">
                  <c:v>4.1580312149683387E-3</c:v>
                </c:pt>
                <c:pt idx="221">
                  <c:v>-2.076908354225449E-3</c:v>
                </c:pt>
                <c:pt idx="222">
                  <c:v>4.1494047489757657E-3</c:v>
                </c:pt>
                <c:pt idx="223">
                  <c:v>-2.0724963947502738E-3</c:v>
                </c:pt>
                <c:pt idx="224">
                  <c:v>9.2928076969560035E-3</c:v>
                </c:pt>
                <c:pt idx="225">
                  <c:v>3.0784400184514955E-3</c:v>
                </c:pt>
                <c:pt idx="226">
                  <c:v>0</c:v>
                </c:pt>
                <c:pt idx="227">
                  <c:v>-2.0512400087479834E-3</c:v>
                </c:pt>
                <c:pt idx="228">
                  <c:v>-3.0848776753264005E-3</c:v>
                </c:pt>
                <c:pt idx="229">
                  <c:v>-7.2351300313331368E-3</c:v>
                </c:pt>
                <c:pt idx="230">
                  <c:v>-1.0378611415088209E-3</c:v>
                </c:pt>
                <c:pt idx="231">
                  <c:v>1.0378611415089302E-3</c:v>
                </c:pt>
                <c:pt idx="232">
                  <c:v>1.0367851024421905E-3</c:v>
                </c:pt>
                <c:pt idx="233">
                  <c:v>1.0357112923080403E-3</c:v>
                </c:pt>
                <c:pt idx="234">
                  <c:v>4.1322583122110536E-3</c:v>
                </c:pt>
                <c:pt idx="235">
                  <c:v>3.0880529899946791E-3</c:v>
                </c:pt>
                <c:pt idx="236">
                  <c:v>2.0533459621820192E-3</c:v>
                </c:pt>
                <c:pt idx="237">
                  <c:v>3.0722411238049787E-3</c:v>
                </c:pt>
                <c:pt idx="238">
                  <c:v>3.0627256515036836E-3</c:v>
                </c:pt>
                <c:pt idx="239">
                  <c:v>9.1325037439798345E-3</c:v>
                </c:pt>
                <c:pt idx="240">
                  <c:v>6.0422930016592984E-3</c:v>
                </c:pt>
                <c:pt idx="241">
                  <c:v>-6.0422930016591951E-3</c:v>
                </c:pt>
                <c:pt idx="242">
                  <c:v>-3.0349454031182005E-3</c:v>
                </c:pt>
                <c:pt idx="243">
                  <c:v>-3.0440789573230893E-3</c:v>
                </c:pt>
                <c:pt idx="244">
                  <c:v>5.06843393110882E-3</c:v>
                </c:pt>
                <c:pt idx="245">
                  <c:v>3.0287125598660479E-3</c:v>
                </c:pt>
                <c:pt idx="246">
                  <c:v>8.032212675493167E-3</c:v>
                </c:pt>
                <c:pt idx="247">
                  <c:v>1.9802625262846315E-2</c:v>
                </c:pt>
                <c:pt idx="248">
                  <c:v>2.8987533968490267E-2</c:v>
                </c:pt>
                <c:pt idx="249">
                  <c:v>4.7506022905319913E-3</c:v>
                </c:pt>
                <c:pt idx="250">
                  <c:v>2.8039217346590879E-2</c:v>
                </c:pt>
                <c:pt idx="251">
                  <c:v>-9.2593245237172894E-3</c:v>
                </c:pt>
                <c:pt idx="252">
                  <c:v>-9.3458615124618633E-3</c:v>
                </c:pt>
                <c:pt idx="253">
                  <c:v>4.6838488574222816E-3</c:v>
                </c:pt>
                <c:pt idx="254">
                  <c:v>-1.8868482458365764E-2</c:v>
                </c:pt>
                <c:pt idx="255">
                  <c:v>0</c:v>
                </c:pt>
                <c:pt idx="256">
                  <c:v>-1.4388736020767547E-2</c:v>
                </c:pt>
                <c:pt idx="257">
                  <c:v>0</c:v>
                </c:pt>
                <c:pt idx="258">
                  <c:v>-9.7088131494659034E-3</c:v>
                </c:pt>
                <c:pt idx="259">
                  <c:v>4.8661891600527193E-3</c:v>
                </c:pt>
                <c:pt idx="260">
                  <c:v>1.9231360010180634E-2</c:v>
                </c:pt>
                <c:pt idx="261">
                  <c:v>1.8868482458365751E-2</c:v>
                </c:pt>
                <c:pt idx="262">
                  <c:v>-4.6838488574221697E-3</c:v>
                </c:pt>
                <c:pt idx="263">
                  <c:v>-4.7058905781159682E-3</c:v>
                </c:pt>
                <c:pt idx="264">
                  <c:v>5.0585491962401682E-2</c:v>
                </c:pt>
                <c:pt idx="265">
                  <c:v>4.4742799797223756E-3</c:v>
                </c:pt>
                <c:pt idx="266">
                  <c:v>0</c:v>
                </c:pt>
                <c:pt idx="267">
                  <c:v>0</c:v>
                </c:pt>
                <c:pt idx="268">
                  <c:v>2.6433254652782762E-2</c:v>
                </c:pt>
                <c:pt idx="269">
                  <c:v>8.6580619657532047E-3</c:v>
                </c:pt>
                <c:pt idx="270">
                  <c:v>-4.3196607575183106E-3</c:v>
                </c:pt>
                <c:pt idx="271">
                  <c:v>-2.6317305923145226E-2</c:v>
                </c:pt>
                <c:pt idx="272">
                  <c:v>4.4345966599995557E-3</c:v>
                </c:pt>
                <c:pt idx="273">
                  <c:v>-1.7857615746494471E-2</c:v>
                </c:pt>
                <c:pt idx="274">
                  <c:v>0</c:v>
                </c:pt>
                <c:pt idx="275">
                  <c:v>2.6668244623649945E-2</c:v>
                </c:pt>
                <c:pt idx="276">
                  <c:v>4.3763742025721454E-3</c:v>
                </c:pt>
                <c:pt idx="277">
                  <c:v>-4.3763742025721905E-3</c:v>
                </c:pt>
                <c:pt idx="278">
                  <c:v>-1.3245225537155014E-2</c:v>
                </c:pt>
                <c:pt idx="279">
                  <c:v>-2.7028669862500576E-2</c:v>
                </c:pt>
                <c:pt idx="280">
                  <c:v>-1.843369992691804E-2</c:v>
                </c:pt>
                <c:pt idx="281">
                  <c:v>1.8433699926917929E-2</c:v>
                </c:pt>
                <c:pt idx="282">
                  <c:v>2.2574319924628224E-2</c:v>
                </c:pt>
                <c:pt idx="283">
                  <c:v>-4.4742799797224874E-3</c:v>
                </c:pt>
                <c:pt idx="284">
                  <c:v>8.9286299175948131E-3</c:v>
                </c:pt>
                <c:pt idx="285">
                  <c:v>4.4345966599995557E-3</c:v>
                </c:pt>
                <c:pt idx="286">
                  <c:v>0</c:v>
                </c:pt>
                <c:pt idx="287">
                  <c:v>1.3187003079727767E-2</c:v>
                </c:pt>
                <c:pt idx="288">
                  <c:v>2.5863508277552672E-2</c:v>
                </c:pt>
                <c:pt idx="289">
                  <c:v>2.9352209459687407E-2</c:v>
                </c:pt>
                <c:pt idx="290">
                  <c:v>8.2304984340360703E-3</c:v>
                </c:pt>
                <c:pt idx="291">
                  <c:v>4.0166038378877784E-2</c:v>
                </c:pt>
                <c:pt idx="292">
                  <c:v>3.9292778196795978E-3</c:v>
                </c:pt>
                <c:pt idx="293">
                  <c:v>-1.1834456678748762E-2</c:v>
                </c:pt>
                <c:pt idx="294">
                  <c:v>2.7398971963747059E-2</c:v>
                </c:pt>
                <c:pt idx="295">
                  <c:v>-3.8684764675434909E-3</c:v>
                </c:pt>
                <c:pt idx="296">
                  <c:v>-3.8834997136053869E-3</c:v>
                </c:pt>
                <c:pt idx="297">
                  <c:v>0</c:v>
                </c:pt>
                <c:pt idx="298">
                  <c:v>7.7519761811489611E-3</c:v>
                </c:pt>
                <c:pt idx="299">
                  <c:v>3.4158993510221475E-2</c:v>
                </c:pt>
                <c:pt idx="300">
                  <c:v>-1.5037875019447837E-2</c:v>
                </c:pt>
                <c:pt idx="301">
                  <c:v>4.8068395667102595E-2</c:v>
                </c:pt>
                <c:pt idx="302">
                  <c:v>2.8471669877879163E-2</c:v>
                </c:pt>
                <c:pt idx="303">
                  <c:v>-3.9361068037578592E-2</c:v>
                </c:pt>
                <c:pt idx="304">
                  <c:v>-7.326038978934162E-3</c:v>
                </c:pt>
                <c:pt idx="305">
                  <c:v>-4.1281652546100889E-2</c:v>
                </c:pt>
                <c:pt idx="306">
                  <c:v>3.8240958318111113E-3</c:v>
                </c:pt>
                <c:pt idx="307">
                  <c:v>-4.2891640320444506E-2</c:v>
                </c:pt>
                <c:pt idx="308">
                  <c:v>3.9761480517446594E-3</c:v>
                </c:pt>
                <c:pt idx="309">
                  <c:v>7.9051788590691723E-3</c:v>
                </c:pt>
                <c:pt idx="310">
                  <c:v>-1.5873347849833377E-2</c:v>
                </c:pt>
                <c:pt idx="311">
                  <c:v>5.069318907415233E-2</c:v>
                </c:pt>
                <c:pt idx="312">
                  <c:v>-2.6976664401211346E-2</c:v>
                </c:pt>
                <c:pt idx="313">
                  <c:v>7.7821398140268247E-3</c:v>
                </c:pt>
                <c:pt idx="314">
                  <c:v>-2.3530495496203625E-2</c:v>
                </c:pt>
                <c:pt idx="315">
                  <c:v>7.9051788590691723E-3</c:v>
                </c:pt>
                <c:pt idx="316">
                  <c:v>3.9292778196795978E-3</c:v>
                </c:pt>
                <c:pt idx="317">
                  <c:v>-7.8740557879546248E-3</c:v>
                </c:pt>
                <c:pt idx="318">
                  <c:v>0</c:v>
                </c:pt>
                <c:pt idx="319">
                  <c:v>-1.5936590945924464E-2</c:v>
                </c:pt>
                <c:pt idx="320">
                  <c:v>-2.4391451067537463E-2</c:v>
                </c:pt>
                <c:pt idx="321">
                  <c:v>-4.2022986111766185E-2</c:v>
                </c:pt>
                <c:pt idx="322">
                  <c:v>2.1232218235755673E-2</c:v>
                </c:pt>
                <c:pt idx="323">
                  <c:v>-4.2105321686521265E-3</c:v>
                </c:pt>
                <c:pt idx="324">
                  <c:v>-3.8714508726326403E-2</c:v>
                </c:pt>
                <c:pt idx="325">
                  <c:v>8.7336791777552839E-3</c:v>
                </c:pt>
                <c:pt idx="326">
                  <c:v>2.9980829548571199E-2</c:v>
                </c:pt>
                <c:pt idx="327">
                  <c:v>0</c:v>
                </c:pt>
                <c:pt idx="328">
                  <c:v>2.0877583213485807E-2</c:v>
                </c:pt>
                <c:pt idx="329">
                  <c:v>-1.24741731494123E-2</c:v>
                </c:pt>
                <c:pt idx="330">
                  <c:v>4.1753710489045703E-3</c:v>
                </c:pt>
                <c:pt idx="331">
                  <c:v>4.1580097900882117E-3</c:v>
                </c:pt>
                <c:pt idx="332">
                  <c:v>4.1407923104194843E-3</c:v>
                </c:pt>
                <c:pt idx="333">
                  <c:v>0</c:v>
                </c:pt>
                <c:pt idx="334">
                  <c:v>0</c:v>
                </c:pt>
                <c:pt idx="335">
                  <c:v>1.6393808382140038E-2</c:v>
                </c:pt>
                <c:pt idx="336">
                  <c:v>1.6129380580940343E-2</c:v>
                </c:pt>
                <c:pt idx="337">
                  <c:v>-1.612938058094044E-2</c:v>
                </c:pt>
                <c:pt idx="338">
                  <c:v>-1.6393808382140069E-2</c:v>
                </c:pt>
                <c:pt idx="339">
                  <c:v>0</c:v>
                </c:pt>
                <c:pt idx="340">
                  <c:v>8.2304984340360703E-3</c:v>
                </c:pt>
                <c:pt idx="341">
                  <c:v>-8.230498434036105E-3</c:v>
                </c:pt>
                <c:pt idx="342">
                  <c:v>4.1237168311770399E-3</c:v>
                </c:pt>
                <c:pt idx="343">
                  <c:v>4.1067816028590547E-3</c:v>
                </c:pt>
                <c:pt idx="344">
                  <c:v>-4.1067816028591032E-3</c:v>
                </c:pt>
                <c:pt idx="345">
                  <c:v>-1.2422518931684707E-2</c:v>
                </c:pt>
                <c:pt idx="346">
                  <c:v>1.6529300534543722E-2</c:v>
                </c:pt>
                <c:pt idx="347">
                  <c:v>4.0899849045862727E-3</c:v>
                </c:pt>
                <c:pt idx="348">
                  <c:v>-4.0899849045863681E-3</c:v>
                </c:pt>
                <c:pt idx="349">
                  <c:v>-2.0704671583448398E-2</c:v>
                </c:pt>
                <c:pt idx="350">
                  <c:v>-3.4045838404409681E-2</c:v>
                </c:pt>
                <c:pt idx="351">
                  <c:v>2.9852960508988245E-2</c:v>
                </c:pt>
                <c:pt idx="352">
                  <c:v>-1.6949556824151654E-2</c:v>
                </c:pt>
                <c:pt idx="353">
                  <c:v>4.2643984092980737E-3</c:v>
                </c:pt>
                <c:pt idx="354">
                  <c:v>4.2462905074878597E-3</c:v>
                </c:pt>
                <c:pt idx="355">
                  <c:v>4.2283357387137496E-3</c:v>
                </c:pt>
                <c:pt idx="356">
                  <c:v>-8.4746262462015304E-3</c:v>
                </c:pt>
                <c:pt idx="357">
                  <c:v>4.2462905074878597E-3</c:v>
                </c:pt>
                <c:pt idx="358">
                  <c:v>-2.141409260162256E-2</c:v>
                </c:pt>
                <c:pt idx="359">
                  <c:v>-2.1882709263145842E-2</c:v>
                </c:pt>
                <c:pt idx="360">
                  <c:v>4.4150178048441031E-3</c:v>
                </c:pt>
                <c:pt idx="361">
                  <c:v>1.746769145830173E-2</c:v>
                </c:pt>
                <c:pt idx="362">
                  <c:v>-2.1882709263145842E-2</c:v>
                </c:pt>
                <c:pt idx="363">
                  <c:v>4.4150178048441031E-3</c:v>
                </c:pt>
                <c:pt idx="364">
                  <c:v>1.3129290250066808E-2</c:v>
                </c:pt>
                <c:pt idx="365">
                  <c:v>0</c:v>
                </c:pt>
                <c:pt idx="366">
                  <c:v>-4.3573049751831515E-3</c:v>
                </c:pt>
                <c:pt idx="367">
                  <c:v>8.6957061834180924E-3</c:v>
                </c:pt>
                <c:pt idx="368">
                  <c:v>4.31966075751838E-3</c:v>
                </c:pt>
                <c:pt idx="369">
                  <c:v>-1.3015366940936418E-2</c:v>
                </c:pt>
                <c:pt idx="370">
                  <c:v>1.3015366940936341E-2</c:v>
                </c:pt>
                <c:pt idx="371">
                  <c:v>1.2848141336616407E-2</c:v>
                </c:pt>
                <c:pt idx="372">
                  <c:v>-4.2643984092980182E-3</c:v>
                </c:pt>
                <c:pt idx="373">
                  <c:v>8.5106889167859898E-3</c:v>
                </c:pt>
                <c:pt idx="374">
                  <c:v>1.68071168516917E-2</c:v>
                </c:pt>
                <c:pt idx="375">
                  <c:v>1.6529300534543722E-2</c:v>
                </c:pt>
                <c:pt idx="376">
                  <c:v>0</c:v>
                </c:pt>
                <c:pt idx="377">
                  <c:v>4.0899849045862727E-3</c:v>
                </c:pt>
                <c:pt idx="378">
                  <c:v>1.2170534596226081E-2</c:v>
                </c:pt>
                <c:pt idx="379">
                  <c:v>0</c:v>
                </c:pt>
                <c:pt idx="380">
                  <c:v>8.0321710282320481E-3</c:v>
                </c:pt>
                <c:pt idx="381">
                  <c:v>-4.4899882328618421E-3</c:v>
                </c:pt>
                <c:pt idx="382">
                  <c:v>-8.3682496705165792E-3</c:v>
                </c:pt>
                <c:pt idx="383">
                  <c:v>8.3682496705165792E-3</c:v>
                </c:pt>
                <c:pt idx="384">
                  <c:v>1.6529301951210506E-2</c:v>
                </c:pt>
                <c:pt idx="385">
                  <c:v>0</c:v>
                </c:pt>
                <c:pt idx="386">
                  <c:v>1.2220111334775397E-2</c:v>
                </c:pt>
                <c:pt idx="387">
                  <c:v>1.6064602503806841E-2</c:v>
                </c:pt>
                <c:pt idx="388">
                  <c:v>3.1375122567753835E-2</c:v>
                </c:pt>
                <c:pt idx="389">
                  <c:v>0</c:v>
                </c:pt>
                <c:pt idx="390">
                  <c:v>-1.1650617219975139E-2</c:v>
                </c:pt>
                <c:pt idx="391">
                  <c:v>-7.8431774610260054E-3</c:v>
                </c:pt>
                <c:pt idx="392">
                  <c:v>0</c:v>
                </c:pt>
                <c:pt idx="393">
                  <c:v>-7.9051795071132611E-3</c:v>
                </c:pt>
                <c:pt idx="394">
                  <c:v>-3.9761483796392945E-3</c:v>
                </c:pt>
                <c:pt idx="395">
                  <c:v>3.9761483796394168E-3</c:v>
                </c:pt>
                <c:pt idx="396">
                  <c:v>-7.9681696491768449E-3</c:v>
                </c:pt>
                <c:pt idx="397">
                  <c:v>1.1928570865273812E-2</c:v>
                </c:pt>
                <c:pt idx="398">
                  <c:v>7.8740564309058656E-3</c:v>
                </c:pt>
                <c:pt idx="399">
                  <c:v>0</c:v>
                </c:pt>
                <c:pt idx="400">
                  <c:v>3.9138993211363148E-3</c:v>
                </c:pt>
                <c:pt idx="401">
                  <c:v>3.8986404156573229E-3</c:v>
                </c:pt>
                <c:pt idx="402">
                  <c:v>0</c:v>
                </c:pt>
                <c:pt idx="403">
                  <c:v>-3.8986404156571976E-3</c:v>
                </c:pt>
                <c:pt idx="404">
                  <c:v>3.8986404156573229E-3</c:v>
                </c:pt>
                <c:pt idx="405">
                  <c:v>0</c:v>
                </c:pt>
                <c:pt idx="406">
                  <c:v>0</c:v>
                </c:pt>
                <c:pt idx="407">
                  <c:v>-3.8986404156571976E-3</c:v>
                </c:pt>
                <c:pt idx="408">
                  <c:v>1.1650617219975054E-2</c:v>
                </c:pt>
                <c:pt idx="409">
                  <c:v>-1.9493794681001129E-2</c:v>
                </c:pt>
                <c:pt idx="410">
                  <c:v>-2.7945930390559336E-2</c:v>
                </c:pt>
                <c:pt idx="411">
                  <c:v>-4.056800695614318E-3</c:v>
                </c:pt>
                <c:pt idx="412">
                  <c:v>8.0972102326193028E-3</c:v>
                </c:pt>
                <c:pt idx="413">
                  <c:v>0</c:v>
                </c:pt>
                <c:pt idx="414">
                  <c:v>-4.0404095370050862E-3</c:v>
                </c:pt>
                <c:pt idx="415">
                  <c:v>8.0645598367304946E-3</c:v>
                </c:pt>
                <c:pt idx="416">
                  <c:v>8.0000426670763704E-3</c:v>
                </c:pt>
                <c:pt idx="417">
                  <c:v>1.9724505347778573E-2</c:v>
                </c:pt>
                <c:pt idx="418">
                  <c:v>0</c:v>
                </c:pt>
                <c:pt idx="419">
                  <c:v>-7.8431774610260054E-3</c:v>
                </c:pt>
                <c:pt idx="420">
                  <c:v>0</c:v>
                </c:pt>
                <c:pt idx="421">
                  <c:v>-1.9881370553828933E-2</c:v>
                </c:pt>
                <c:pt idx="422">
                  <c:v>1.5936592262812597E-2</c:v>
                </c:pt>
                <c:pt idx="423">
                  <c:v>-3.9604012160970167E-3</c:v>
                </c:pt>
                <c:pt idx="424">
                  <c:v>-3.9761483796392945E-3</c:v>
                </c:pt>
                <c:pt idx="425">
                  <c:v>3.9761483796394168E-3</c:v>
                </c:pt>
                <c:pt idx="426">
                  <c:v>3.9604012160969143E-3</c:v>
                </c:pt>
                <c:pt idx="427">
                  <c:v>1.5686596167699473E-2</c:v>
                </c:pt>
                <c:pt idx="428">
                  <c:v>-3.8986404156571976E-3</c:v>
                </c:pt>
                <c:pt idx="429">
                  <c:v>-1.178795575204224E-2</c:v>
                </c:pt>
                <c:pt idx="430">
                  <c:v>7.8740564309058656E-3</c:v>
                </c:pt>
                <c:pt idx="431">
                  <c:v>-3.5932009226063329E-2</c:v>
                </c:pt>
                <c:pt idx="432">
                  <c:v>0</c:v>
                </c:pt>
                <c:pt idx="433">
                  <c:v>-3.3060862260888176E-2</c:v>
                </c:pt>
                <c:pt idx="434">
                  <c:v>8.3682496705165792E-3</c:v>
                </c:pt>
                <c:pt idx="435">
                  <c:v>-1.2578782206860185E-2</c:v>
                </c:pt>
                <c:pt idx="436">
                  <c:v>-1.2739025777429826E-2</c:v>
                </c:pt>
                <c:pt idx="437">
                  <c:v>2.947581813295368E-2</c:v>
                </c:pt>
                <c:pt idx="438">
                  <c:v>8.2645098498934314E-3</c:v>
                </c:pt>
                <c:pt idx="439">
                  <c:v>-4.1237171838621519E-3</c:v>
                </c:pt>
                <c:pt idx="440">
                  <c:v>4.1237171838621562E-3</c:v>
                </c:pt>
                <c:pt idx="441">
                  <c:v>0</c:v>
                </c:pt>
                <c:pt idx="442">
                  <c:v>-1.6597891409037828E-2</c:v>
                </c:pt>
                <c:pt idx="443">
                  <c:v>0</c:v>
                </c:pt>
                <c:pt idx="444">
                  <c:v>8.3333815591444607E-3</c:v>
                </c:pt>
                <c:pt idx="445">
                  <c:v>-4.1580101486637881E-3</c:v>
                </c:pt>
                <c:pt idx="446">
                  <c:v>4.158010148663677E-3</c:v>
                </c:pt>
                <c:pt idx="447">
                  <c:v>-4.1580101486637881E-3</c:v>
                </c:pt>
                <c:pt idx="448">
                  <c:v>1.6529301951210506E-2</c:v>
                </c:pt>
                <c:pt idx="449">
                  <c:v>1.6260520871780326E-2</c:v>
                </c:pt>
                <c:pt idx="450">
                  <c:v>4.0241502997253268E-3</c:v>
                </c:pt>
                <c:pt idx="451">
                  <c:v>-4.0241502997253797E-3</c:v>
                </c:pt>
                <c:pt idx="452">
                  <c:v>1.600034134644112E-2</c:v>
                </c:pt>
                <c:pt idx="453">
                  <c:v>0</c:v>
                </c:pt>
                <c:pt idx="454">
                  <c:v>-3.9761483796392945E-3</c:v>
                </c:pt>
                <c:pt idx="455">
                  <c:v>0</c:v>
                </c:pt>
                <c:pt idx="456">
                  <c:v>7.9365495957363415E-3</c:v>
                </c:pt>
                <c:pt idx="457">
                  <c:v>0</c:v>
                </c:pt>
                <c:pt idx="458">
                  <c:v>7.8740564309058656E-3</c:v>
                </c:pt>
                <c:pt idx="459">
                  <c:v>0</c:v>
                </c:pt>
                <c:pt idx="460">
                  <c:v>0</c:v>
                </c:pt>
                <c:pt idx="461">
                  <c:v>-7.874056430905883E-3</c:v>
                </c:pt>
                <c:pt idx="462">
                  <c:v>-3.9604012160970167E-3</c:v>
                </c:pt>
                <c:pt idx="463">
                  <c:v>7.9051795071132473E-3</c:v>
                </c:pt>
                <c:pt idx="464">
                  <c:v>-3.9447782910162288E-3</c:v>
                </c:pt>
                <c:pt idx="465">
                  <c:v>3.4955015033576634E-2</c:v>
                </c:pt>
                <c:pt idx="466">
                  <c:v>-7.6628727455691371E-3</c:v>
                </c:pt>
                <c:pt idx="467">
                  <c:v>-7.7220460939102778E-3</c:v>
                </c:pt>
                <c:pt idx="468">
                  <c:v>-1.1696039763191298E-2</c:v>
                </c:pt>
                <c:pt idx="469">
                  <c:v>7.8125397367936247E-3</c:v>
                </c:pt>
                <c:pt idx="470">
                  <c:v>1.5444322427473775E-2</c:v>
                </c:pt>
                <c:pt idx="471">
                  <c:v>-2.3256862164267349E-2</c:v>
                </c:pt>
                <c:pt idx="472">
                  <c:v>1.9418085857101516E-2</c:v>
                </c:pt>
                <c:pt idx="473">
                  <c:v>0</c:v>
                </c:pt>
                <c:pt idx="474">
                  <c:v>-7.7220460939102778E-3</c:v>
                </c:pt>
                <c:pt idx="475">
                  <c:v>7.7220460939103185E-3</c:v>
                </c:pt>
                <c:pt idx="476">
                  <c:v>-3.8535693159900777E-3</c:v>
                </c:pt>
                <c:pt idx="477">
                  <c:v>7.6923456231558652E-3</c:v>
                </c:pt>
                <c:pt idx="478">
                  <c:v>3.8240964384032546E-3</c:v>
                </c:pt>
                <c:pt idx="479">
                  <c:v>-7.6628727455691371E-3</c:v>
                </c:pt>
                <c:pt idx="480">
                  <c:v>-7.7220460939102778E-3</c:v>
                </c:pt>
                <c:pt idx="481">
                  <c:v>3.8684767779203319E-3</c:v>
                </c:pt>
                <c:pt idx="482">
                  <c:v>-3.8684767779202061E-3</c:v>
                </c:pt>
                <c:pt idx="483">
                  <c:v>0</c:v>
                </c:pt>
                <c:pt idx="484">
                  <c:v>3.8684767779203319E-3</c:v>
                </c:pt>
                <c:pt idx="485">
                  <c:v>-3.8684767779202061E-3</c:v>
                </c:pt>
                <c:pt idx="486">
                  <c:v>-3.883500026397633E-3</c:v>
                </c:pt>
                <c:pt idx="487">
                  <c:v>7.7519768043179237E-3</c:v>
                </c:pt>
                <c:pt idx="488">
                  <c:v>3.8535693159899723E-3</c:v>
                </c:pt>
                <c:pt idx="489">
                  <c:v>-3.8535693159900777E-3</c:v>
                </c:pt>
                <c:pt idx="490">
                  <c:v>3.8535693159899723E-3</c:v>
                </c:pt>
                <c:pt idx="491">
                  <c:v>-3.8535693159900777E-3</c:v>
                </c:pt>
                <c:pt idx="492">
                  <c:v>1.9121041446778377E-2</c:v>
                </c:pt>
                <c:pt idx="493">
                  <c:v>1.1299555253933466E-2</c:v>
                </c:pt>
                <c:pt idx="494">
                  <c:v>0</c:v>
                </c:pt>
                <c:pt idx="495">
                  <c:v>-3.7523496185503527E-3</c:v>
                </c:pt>
                <c:pt idx="496">
                  <c:v>0</c:v>
                </c:pt>
                <c:pt idx="497">
                  <c:v>1.1215070820140003E-2</c:v>
                </c:pt>
                <c:pt idx="498">
                  <c:v>0</c:v>
                </c:pt>
                <c:pt idx="499">
                  <c:v>7.4074412778618176E-3</c:v>
                </c:pt>
                <c:pt idx="500">
                  <c:v>-1.4870162479451506E-2</c:v>
                </c:pt>
                <c:pt idx="501">
                  <c:v>0</c:v>
                </c:pt>
                <c:pt idx="502">
                  <c:v>-7.5188324140273398E-3</c:v>
                </c:pt>
                <c:pt idx="503">
                  <c:v>0</c:v>
                </c:pt>
                <c:pt idx="504">
                  <c:v>-7.5757938084576558E-3</c:v>
                </c:pt>
                <c:pt idx="505">
                  <c:v>1.8832948333092178E-2</c:v>
                </c:pt>
                <c:pt idx="506">
                  <c:v>-3.7383221106072153E-3</c:v>
                </c:pt>
                <c:pt idx="507">
                  <c:v>0</c:v>
                </c:pt>
                <c:pt idx="508">
                  <c:v>7.4627212015895943E-3</c:v>
                </c:pt>
                <c:pt idx="509">
                  <c:v>2.2059718064732257E-2</c:v>
                </c:pt>
                <c:pt idx="510">
                  <c:v>3.6297680505787311E-3</c:v>
                </c:pt>
                <c:pt idx="511">
                  <c:v>-7.2727593290799206E-3</c:v>
                </c:pt>
                <c:pt idx="512">
                  <c:v>0</c:v>
                </c:pt>
                <c:pt idx="513">
                  <c:v>7.2727593290798781E-3</c:v>
                </c:pt>
                <c:pt idx="514">
                  <c:v>1.4388737452099452E-2</c:v>
                </c:pt>
                <c:pt idx="515">
                  <c:v>-3.577821347884078E-3</c:v>
                </c:pt>
                <c:pt idx="516">
                  <c:v>1.7762456339840468E-2</c:v>
                </c:pt>
                <c:pt idx="517">
                  <c:v>1.398624197473987E-2</c:v>
                </c:pt>
                <c:pt idx="518">
                  <c:v>0</c:v>
                </c:pt>
                <c:pt idx="520" formatCode="General">
                  <c:v>1.2128469278994794E-2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B-0F40-8787-9769ACDF5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771455"/>
        <c:axId val="2126773103"/>
      </c:scatterChart>
      <c:valAx>
        <c:axId val="2126771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26773103"/>
        <c:crosses val="autoZero"/>
        <c:crossBetween val="midCat"/>
      </c:valAx>
      <c:valAx>
        <c:axId val="212677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26771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股價總表!$I$1:$I$6</c:f>
              <c:strCache>
                <c:ptCount val="6"/>
                <c:pt idx="5">
                  <c:v>r2471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股價總表!$C$7:$C$528</c:f>
              <c:numCache>
                <c:formatCode>0.0000%</c:formatCode>
                <c:ptCount val="522"/>
                <c:pt idx="0">
                  <c:v>1.1131840368844199E-2</c:v>
                </c:pt>
                <c:pt idx="1">
                  <c:v>1.2832440069884359E-2</c:v>
                </c:pt>
                <c:pt idx="2">
                  <c:v>2.8727289636910271E-2</c:v>
                </c:pt>
                <c:pt idx="3">
                  <c:v>2.6202372394024117E-2</c:v>
                </c:pt>
                <c:pt idx="4">
                  <c:v>6.8728792877620504E-3</c:v>
                </c:pt>
                <c:pt idx="5">
                  <c:v>1.1915034577871244E-2</c:v>
                </c:pt>
                <c:pt idx="6">
                  <c:v>2.341244062474326E-2</c:v>
                </c:pt>
                <c:pt idx="7">
                  <c:v>-2.1721823146835798E-2</c:v>
                </c:pt>
                <c:pt idx="8">
                  <c:v>1.5088299651201826E-2</c:v>
                </c:pt>
                <c:pt idx="9">
                  <c:v>9.9338565242906747E-3</c:v>
                </c:pt>
                <c:pt idx="10">
                  <c:v>3.2417749573422534E-2</c:v>
                </c:pt>
                <c:pt idx="11">
                  <c:v>3.1399753867979885E-2</c:v>
                </c:pt>
                <c:pt idx="12">
                  <c:v>3.9399035143827275E-2</c:v>
                </c:pt>
                <c:pt idx="13">
                  <c:v>-3.6312612940637791E-2</c:v>
                </c:pt>
                <c:pt idx="14">
                  <c:v>-2.4962294559913834E-2</c:v>
                </c:pt>
                <c:pt idx="15">
                  <c:v>-2.5601398238788337E-2</c:v>
                </c:pt>
                <c:pt idx="16">
                  <c:v>-3.2467560988699812E-3</c:v>
                </c:pt>
                <c:pt idx="17">
                  <c:v>-2.3027333271310235E-2</c:v>
                </c:pt>
                <c:pt idx="18">
                  <c:v>-1.6778917129109366E-2</c:v>
                </c:pt>
                <c:pt idx="19">
                  <c:v>3.3280941765497153E-2</c:v>
                </c:pt>
                <c:pt idx="20">
                  <c:v>3.3792434975262207E-2</c:v>
                </c:pt>
                <c:pt idx="21">
                  <c:v>-3.1695747612790672E-3</c:v>
                </c:pt>
                <c:pt idx="22">
                  <c:v>-4.7732787526576599E-3</c:v>
                </c:pt>
                <c:pt idx="23">
                  <c:v>7.9428535139367314E-3</c:v>
                </c:pt>
                <c:pt idx="24">
                  <c:v>4.7885596039005121E-2</c:v>
                </c:pt>
                <c:pt idx="25">
                  <c:v>-4.5351551653912622E-3</c:v>
                </c:pt>
                <c:pt idx="26">
                  <c:v>-1.2195273093818243E-2</c:v>
                </c:pt>
                <c:pt idx="27">
                  <c:v>-3.0721990369701403E-3</c:v>
                </c:pt>
                <c:pt idx="28">
                  <c:v>-1.394290596901275E-2</c:v>
                </c:pt>
                <c:pt idx="29">
                  <c:v>-2.5277807184268541E-2</c:v>
                </c:pt>
                <c:pt idx="30">
                  <c:v>1.5873349156290163E-2</c:v>
                </c:pt>
                <c:pt idx="31">
                  <c:v>-4.6745012823377181E-2</c:v>
                </c:pt>
                <c:pt idx="32">
                  <c:v>4.9382816405825767E-3</c:v>
                </c:pt>
                <c:pt idx="33">
                  <c:v>2.1121825029282504E-2</c:v>
                </c:pt>
                <c:pt idx="34">
                  <c:v>-3.4345158203971861E-2</c:v>
                </c:pt>
                <c:pt idx="35">
                  <c:v>0</c:v>
                </c:pt>
                <c:pt idx="36">
                  <c:v>-5.0041805845758387E-3</c:v>
                </c:pt>
                <c:pt idx="37">
                  <c:v>-5.0293484050019733E-3</c:v>
                </c:pt>
                <c:pt idx="38">
                  <c:v>3.3557078469723151E-3</c:v>
                </c:pt>
                <c:pt idx="39">
                  <c:v>1.9901154317295021E-2</c:v>
                </c:pt>
                <c:pt idx="40">
                  <c:v>8.1766604372455389E-3</c:v>
                </c:pt>
                <c:pt idx="41">
                  <c:v>-4.8979689755471421E-3</c:v>
                </c:pt>
                <c:pt idx="42">
                  <c:v>3.267976764616013E-3</c:v>
                </c:pt>
                <c:pt idx="43">
                  <c:v>-1.4790738001396497E-2</c:v>
                </c:pt>
                <c:pt idx="44">
                  <c:v>-3.3167526259939265E-3</c:v>
                </c:pt>
                <c:pt idx="45">
                  <c:v>-1.8441427902722792E-2</c:v>
                </c:pt>
                <c:pt idx="46">
                  <c:v>3.3783815916271906E-3</c:v>
                </c:pt>
                <c:pt idx="47">
                  <c:v>1.6849203649194455E-3</c:v>
                </c:pt>
                <c:pt idx="48">
                  <c:v>-3.077165866675366E-2</c:v>
                </c:pt>
                <c:pt idx="49">
                  <c:v>-1.7376198985408486E-3</c:v>
                </c:pt>
                <c:pt idx="50">
                  <c:v>2.5752496102414764E-2</c:v>
                </c:pt>
                <c:pt idx="51">
                  <c:v>1.5139061215684306E-2</c:v>
                </c:pt>
                <c:pt idx="52">
                  <c:v>-3.3444847228472486E-3</c:v>
                </c:pt>
                <c:pt idx="53">
                  <c:v>-1.6892293564505636E-2</c:v>
                </c:pt>
                <c:pt idx="54">
                  <c:v>2.52326254807245E-2</c:v>
                </c:pt>
                <c:pt idx="55">
                  <c:v>1.3201511858535981E-2</c:v>
                </c:pt>
                <c:pt idx="56">
                  <c:v>4.9059787688544056E-3</c:v>
                </c:pt>
                <c:pt idx="57">
                  <c:v>-4.9059787688545183E-3</c:v>
                </c:pt>
                <c:pt idx="58">
                  <c:v>-8.23049913651548E-3</c:v>
                </c:pt>
                <c:pt idx="59">
                  <c:v>0</c:v>
                </c:pt>
                <c:pt idx="60">
                  <c:v>1.1503824481484713E-2</c:v>
                </c:pt>
                <c:pt idx="61">
                  <c:v>1.1372990172269981E-2</c:v>
                </c:pt>
                <c:pt idx="62">
                  <c:v>-1.4646315517239189E-2</c:v>
                </c:pt>
                <c:pt idx="63">
                  <c:v>-1.1541760440171458E-2</c:v>
                </c:pt>
                <c:pt idx="64">
                  <c:v>-1.6597514183643968E-3</c:v>
                </c:pt>
                <c:pt idx="65">
                  <c:v>-1.6750810424815354E-2</c:v>
                </c:pt>
                <c:pt idx="66">
                  <c:v>-1.6906174779074388E-3</c:v>
                </c:pt>
                <c:pt idx="67">
                  <c:v>1.8441427902722931E-2</c:v>
                </c:pt>
                <c:pt idx="68">
                  <c:v>1.3201511858535981E-2</c:v>
                </c:pt>
                <c:pt idx="69">
                  <c:v>0</c:v>
                </c:pt>
                <c:pt idx="70">
                  <c:v>-1.3201511858535842E-2</c:v>
                </c:pt>
                <c:pt idx="71">
                  <c:v>-3.327790092674691E-3</c:v>
                </c:pt>
                <c:pt idx="72">
                  <c:v>-2.0202707317519466E-2</c:v>
                </c:pt>
                <c:pt idx="73">
                  <c:v>5.0890695074712281E-3</c:v>
                </c:pt>
                <c:pt idx="74">
                  <c:v>-1.0204170174241736E-2</c:v>
                </c:pt>
                <c:pt idx="75">
                  <c:v>3.4129725962399426E-3</c:v>
                </c:pt>
                <c:pt idx="76">
                  <c:v>2.0236778287352916E-2</c:v>
                </c:pt>
                <c:pt idx="77">
                  <c:v>-1.6835414463862688E-2</c:v>
                </c:pt>
                <c:pt idx="78">
                  <c:v>-3.1036973995576443E-2</c:v>
                </c:pt>
                <c:pt idx="79">
                  <c:v>-1.9452425926815294E-2</c:v>
                </c:pt>
                <c:pt idx="80">
                  <c:v>-2.3487981307213742E-2</c:v>
                </c:pt>
                <c:pt idx="81">
                  <c:v>1.8116437505302785E-2</c:v>
                </c:pt>
                <c:pt idx="82">
                  <c:v>-1.4466798417753376E-2</c:v>
                </c:pt>
                <c:pt idx="83">
                  <c:v>4.1040549870267173E-2</c:v>
                </c:pt>
                <c:pt idx="84">
                  <c:v>-8.779687652045837E-3</c:v>
                </c:pt>
                <c:pt idx="85">
                  <c:v>0</c:v>
                </c:pt>
                <c:pt idx="86">
                  <c:v>1.0526412986987603E-2</c:v>
                </c:pt>
                <c:pt idx="87">
                  <c:v>-8.764297993588242E-3</c:v>
                </c:pt>
                <c:pt idx="88">
                  <c:v>2.6065767629340941E-2</c:v>
                </c:pt>
                <c:pt idx="89">
                  <c:v>3.4246608813641747E-3</c:v>
                </c:pt>
                <c:pt idx="90">
                  <c:v>-5.1413995004186523E-3</c:v>
                </c:pt>
                <c:pt idx="91">
                  <c:v>1.3652089168327263E-2</c:v>
                </c:pt>
                <c:pt idx="92">
                  <c:v>1.1794576492836877E-2</c:v>
                </c:pt>
                <c:pt idx="93">
                  <c:v>1.6736405580296937E-3</c:v>
                </c:pt>
                <c:pt idx="94">
                  <c:v>-5.0293484050019733E-3</c:v>
                </c:pt>
                <c:pt idx="95">
                  <c:v>1.6792615197199939E-3</c:v>
                </c:pt>
                <c:pt idx="96">
                  <c:v>-1.6792615197200253E-3</c:v>
                </c:pt>
                <c:pt idx="97">
                  <c:v>-5.0547706616240603E-3</c:v>
                </c:pt>
                <c:pt idx="98">
                  <c:v>-5.0804512324189519E-3</c:v>
                </c:pt>
                <c:pt idx="99">
                  <c:v>-5.1063940745741387E-3</c:v>
                </c:pt>
                <c:pt idx="100">
                  <c:v>2.1941808538436729E-2</c:v>
                </c:pt>
                <c:pt idx="101">
                  <c:v>4.9958471933716697E-3</c:v>
                </c:pt>
                <c:pt idx="102">
                  <c:v>1.1560822401076006E-2</c:v>
                </c:pt>
                <c:pt idx="103">
                  <c:v>-6.5898096790555525E-3</c:v>
                </c:pt>
                <c:pt idx="104">
                  <c:v>1.6515280384729392E-3</c:v>
                </c:pt>
                <c:pt idx="105">
                  <c:v>-4.9627893421290139E-3</c:v>
                </c:pt>
                <c:pt idx="106">
                  <c:v>-3.3730010376693022E-2</c:v>
                </c:pt>
                <c:pt idx="107">
                  <c:v>-8.6133176781149467E-3</c:v>
                </c:pt>
                <c:pt idx="108">
                  <c:v>2.8987536873252187E-2</c:v>
                </c:pt>
                <c:pt idx="109">
                  <c:v>-8.4388686458645949E-3</c:v>
                </c:pt>
                <c:pt idx="110">
                  <c:v>1.6934805063331477E-3</c:v>
                </c:pt>
                <c:pt idx="111">
                  <c:v>-1.6934805063330315E-3</c:v>
                </c:pt>
                <c:pt idx="112">
                  <c:v>8.4388686458646035E-3</c:v>
                </c:pt>
                <c:pt idx="113">
                  <c:v>0</c:v>
                </c:pt>
                <c:pt idx="114">
                  <c:v>-3.3670065479042954E-3</c:v>
                </c:pt>
                <c:pt idx="115">
                  <c:v>-8.4674510990984941E-3</c:v>
                </c:pt>
                <c:pt idx="116">
                  <c:v>5.0890695074712281E-3</c:v>
                </c:pt>
                <c:pt idx="117">
                  <c:v>1.6906174779074521E-3</c:v>
                </c:pt>
                <c:pt idx="118">
                  <c:v>3.372684478639156E-3</c:v>
                </c:pt>
                <c:pt idx="119">
                  <c:v>-1.0152371464017962E-2</c:v>
                </c:pt>
                <c:pt idx="120">
                  <c:v>-6.8259650703998706E-3</c:v>
                </c:pt>
                <c:pt idx="121">
                  <c:v>1.52934161694984E-2</c:v>
                </c:pt>
                <c:pt idx="122">
                  <c:v>2.3334392061772839E-2</c:v>
                </c:pt>
                <c:pt idx="123">
                  <c:v>9.8361448767131897E-3</c:v>
                </c:pt>
                <c:pt idx="124">
                  <c:v>1.62999221093097E-3</c:v>
                </c:pt>
                <c:pt idx="125">
                  <c:v>-4.1568744495555775E-2</c:v>
                </c:pt>
                <c:pt idx="126">
                  <c:v>-1.1955735920148884E-2</c:v>
                </c:pt>
                <c:pt idx="127">
                  <c:v>-1.7196908795265881E-3</c:v>
                </c:pt>
                <c:pt idx="128">
                  <c:v>6.8610903799451606E-3</c:v>
                </c:pt>
                <c:pt idx="129">
                  <c:v>1.0204170174241668E-2</c:v>
                </c:pt>
                <c:pt idx="130">
                  <c:v>-1.0204170174241736E-2</c:v>
                </c:pt>
                <c:pt idx="131">
                  <c:v>-8.5837436913914419E-3</c:v>
                </c:pt>
                <c:pt idx="132">
                  <c:v>0</c:v>
                </c:pt>
                <c:pt idx="133">
                  <c:v>-1.7256259674697252E-3</c:v>
                </c:pt>
                <c:pt idx="134">
                  <c:v>6.8847087774972331E-3</c:v>
                </c:pt>
                <c:pt idx="135">
                  <c:v>-5.1590828100273357E-3</c:v>
                </c:pt>
                <c:pt idx="136">
                  <c:v>1.709443335930004E-2</c:v>
                </c:pt>
                <c:pt idx="137">
                  <c:v>6.7567824628796871E-3</c:v>
                </c:pt>
                <c:pt idx="138">
                  <c:v>3.3613477027049274E-3</c:v>
                </c:pt>
                <c:pt idx="139">
                  <c:v>0</c:v>
                </c:pt>
                <c:pt idx="140">
                  <c:v>-8.424649659251578E-3</c:v>
                </c:pt>
                <c:pt idx="141">
                  <c:v>6.7453881395316551E-3</c:v>
                </c:pt>
                <c:pt idx="142">
                  <c:v>-6.745388139531538E-3</c:v>
                </c:pt>
                <c:pt idx="143">
                  <c:v>-1.6934805063330315E-3</c:v>
                </c:pt>
                <c:pt idx="144">
                  <c:v>-6.8027473227525231E-3</c:v>
                </c:pt>
                <c:pt idx="145">
                  <c:v>-8.5690327251014033E-3</c:v>
                </c:pt>
                <c:pt idx="146">
                  <c:v>5.1502259763158611E-3</c:v>
                </c:pt>
                <c:pt idx="147">
                  <c:v>0</c:v>
                </c:pt>
                <c:pt idx="148">
                  <c:v>-1.7271586508660595E-2</c:v>
                </c:pt>
                <c:pt idx="149">
                  <c:v>-2.6479923164467265E-2</c:v>
                </c:pt>
                <c:pt idx="150">
                  <c:v>-1.260142687800382E-2</c:v>
                </c:pt>
                <c:pt idx="151">
                  <c:v>2.5046031926087516E-2</c:v>
                </c:pt>
                <c:pt idx="152">
                  <c:v>1.054491317661504E-2</c:v>
                </c:pt>
                <c:pt idx="153">
                  <c:v>2.2472855852058576E-2</c:v>
                </c:pt>
                <c:pt idx="154">
                  <c:v>1.5267472130788381E-2</c:v>
                </c:pt>
                <c:pt idx="155">
                  <c:v>8.3822787528044385E-3</c:v>
                </c:pt>
                <c:pt idx="156">
                  <c:v>9.9668599153920744E-3</c:v>
                </c:pt>
                <c:pt idx="157">
                  <c:v>1.4766470116300995E-2</c:v>
                </c:pt>
                <c:pt idx="158">
                  <c:v>-1.6299922109310643E-3</c:v>
                </c:pt>
                <c:pt idx="159">
                  <c:v>-9.836144876713129E-3</c:v>
                </c:pt>
                <c:pt idx="160">
                  <c:v>2.1190686979639054E-2</c:v>
                </c:pt>
                <c:pt idx="161">
                  <c:v>1.7586384502075988E-2</c:v>
                </c:pt>
                <c:pt idx="162">
                  <c:v>-1.2759343753759986E-2</c:v>
                </c:pt>
                <c:pt idx="163">
                  <c:v>-6.4412461028569932E-3</c:v>
                </c:pt>
                <c:pt idx="164">
                  <c:v>0</c:v>
                </c:pt>
                <c:pt idx="165">
                  <c:v>4.8348200545833111E-3</c:v>
                </c:pt>
                <c:pt idx="166">
                  <c:v>-1.1317824932661572E-2</c:v>
                </c:pt>
                <c:pt idx="167">
                  <c:v>-3.2573318703065105E-3</c:v>
                </c:pt>
                <c:pt idx="168">
                  <c:v>-9.836144876713129E-3</c:v>
                </c:pt>
                <c:pt idx="169">
                  <c:v>-1.1599135843351918E-2</c:v>
                </c:pt>
                <c:pt idx="170">
                  <c:v>0</c:v>
                </c:pt>
                <c:pt idx="171">
                  <c:v>-2.3609865639133736E-2</c:v>
                </c:pt>
                <c:pt idx="172">
                  <c:v>3.4071583216143558E-3</c:v>
                </c:pt>
                <c:pt idx="173">
                  <c:v>1.6863806052004725E-2</c:v>
                </c:pt>
                <c:pt idx="174">
                  <c:v>6.6666913581892974E-3</c:v>
                </c:pt>
                <c:pt idx="175">
                  <c:v>-1.3378125946176087E-2</c:v>
                </c:pt>
                <c:pt idx="176">
                  <c:v>-2.3851215822179909E-2</c:v>
                </c:pt>
                <c:pt idx="177">
                  <c:v>0</c:v>
                </c:pt>
                <c:pt idx="178">
                  <c:v>-1.0398707220898622E-2</c:v>
                </c:pt>
                <c:pt idx="179">
                  <c:v>-3.4904049397684908E-3</c:v>
                </c:pt>
                <c:pt idx="180">
                  <c:v>0</c:v>
                </c:pt>
                <c:pt idx="181">
                  <c:v>-1.7497817237877064E-3</c:v>
                </c:pt>
                <c:pt idx="182">
                  <c:v>1.5638893884454729E-2</c:v>
                </c:pt>
                <c:pt idx="183">
                  <c:v>-8.6580627431145415E-3</c:v>
                </c:pt>
                <c:pt idx="184">
                  <c:v>0</c:v>
                </c:pt>
                <c:pt idx="185">
                  <c:v>-6.980831141340205E-3</c:v>
                </c:pt>
                <c:pt idx="186">
                  <c:v>3.496507058729306E-3</c:v>
                </c:pt>
                <c:pt idx="187">
                  <c:v>4.6043938501406798E-2</c:v>
                </c:pt>
                <c:pt idx="188">
                  <c:v>-1.6807118316381289E-2</c:v>
                </c:pt>
                <c:pt idx="189">
                  <c:v>1.6807118316381191E-2</c:v>
                </c:pt>
                <c:pt idx="190">
                  <c:v>-3.3389012655145986E-3</c:v>
                </c:pt>
                <c:pt idx="191">
                  <c:v>-3.3500868852819744E-3</c:v>
                </c:pt>
                <c:pt idx="192">
                  <c:v>6.6889881507967101E-3</c:v>
                </c:pt>
                <c:pt idx="193">
                  <c:v>-1.1735256218420965E-2</c:v>
                </c:pt>
                <c:pt idx="194">
                  <c:v>1.0067199117723941E-2</c:v>
                </c:pt>
                <c:pt idx="195">
                  <c:v>0</c:v>
                </c:pt>
                <c:pt idx="196">
                  <c:v>-6.700192569819562E-3</c:v>
                </c:pt>
                <c:pt idx="197">
                  <c:v>-8.4388686458645949E-3</c:v>
                </c:pt>
                <c:pt idx="198">
                  <c:v>0</c:v>
                </c:pt>
                <c:pt idx="199">
                  <c:v>3.3840979842404942E-3</c:v>
                </c:pt>
                <c:pt idx="200">
                  <c:v>0</c:v>
                </c:pt>
                <c:pt idx="201">
                  <c:v>-8.4818150559092306E-3</c:v>
                </c:pt>
                <c:pt idx="202">
                  <c:v>2.1904835388049829E-2</c:v>
                </c:pt>
                <c:pt idx="203">
                  <c:v>3.3277900926747457E-3</c:v>
                </c:pt>
                <c:pt idx="204">
                  <c:v>1.4839513862774217E-2</c:v>
                </c:pt>
                <c:pt idx="205">
                  <c:v>1.635323340730838E-3</c:v>
                </c:pt>
                <c:pt idx="206">
                  <c:v>-9.8522964430115944E-3</c:v>
                </c:pt>
                <c:pt idx="207">
                  <c:v>-3.3057881344995439E-3</c:v>
                </c:pt>
                <c:pt idx="208">
                  <c:v>6.6006840313520927E-3</c:v>
                </c:pt>
                <c:pt idx="209">
                  <c:v>3.2840752011900187E-3</c:v>
                </c:pt>
                <c:pt idx="210">
                  <c:v>0</c:v>
                </c:pt>
                <c:pt idx="211">
                  <c:v>4.9059787688544056E-3</c:v>
                </c:pt>
                <c:pt idx="212">
                  <c:v>8.1235215214793474E-3</c:v>
                </c:pt>
                <c:pt idx="213">
                  <c:v>-4.8661896511728994E-3</c:v>
                </c:pt>
                <c:pt idx="214">
                  <c:v>-4.8899852941917919E-3</c:v>
                </c:pt>
                <c:pt idx="215">
                  <c:v>-1.4815085785140587E-2</c:v>
                </c:pt>
                <c:pt idx="216">
                  <c:v>0</c:v>
                </c:pt>
                <c:pt idx="217">
                  <c:v>-1.1676529661835629E-2</c:v>
                </c:pt>
                <c:pt idx="218">
                  <c:v>-5.0462680676242721E-3</c:v>
                </c:pt>
                <c:pt idx="219">
                  <c:v>5.0462680676242192E-3</c:v>
                </c:pt>
                <c:pt idx="220">
                  <c:v>6.6889881507967101E-3</c:v>
                </c:pt>
                <c:pt idx="221">
                  <c:v>2.4692612590371414E-2</c:v>
                </c:pt>
                <c:pt idx="222">
                  <c:v>-1.1447385840350835E-2</c:v>
                </c:pt>
                <c:pt idx="223">
                  <c:v>-1.324522675002068E-2</c:v>
                </c:pt>
                <c:pt idx="224">
                  <c:v>1.159913584335194E-2</c:v>
                </c:pt>
                <c:pt idx="225">
                  <c:v>-8.2713457506771934E-3</c:v>
                </c:pt>
                <c:pt idx="226">
                  <c:v>9.9174366573459242E-3</c:v>
                </c:pt>
                <c:pt idx="227">
                  <c:v>-4.9464239353255741E-3</c:v>
                </c:pt>
                <c:pt idx="228">
                  <c:v>-6.633523495633906E-3</c:v>
                </c:pt>
                <c:pt idx="229">
                  <c:v>-3.3333364197582274E-3</c:v>
                </c:pt>
                <c:pt idx="230">
                  <c:v>1.6680571006970134E-3</c:v>
                </c:pt>
                <c:pt idx="231">
                  <c:v>8.2988028146950641E-3</c:v>
                </c:pt>
                <c:pt idx="232">
                  <c:v>3.3003330286566998E-3</c:v>
                </c:pt>
                <c:pt idx="233">
                  <c:v>-1.4938037108866493E-2</c:v>
                </c:pt>
                <c:pt idx="234">
                  <c:v>-1.6736405580296484E-3</c:v>
                </c:pt>
                <c:pt idx="235">
                  <c:v>5.0125418235441935E-3</c:v>
                </c:pt>
                <c:pt idx="236">
                  <c:v>9.950330853168092E-3</c:v>
                </c:pt>
                <c:pt idx="237">
                  <c:v>-3.3057881344995439E-3</c:v>
                </c:pt>
                <c:pt idx="238">
                  <c:v>3.3057881344994103E-3</c:v>
                </c:pt>
                <c:pt idx="239">
                  <c:v>1.4742281737203431E-2</c:v>
                </c:pt>
                <c:pt idx="240">
                  <c:v>1.6246957270019829E-3</c:v>
                </c:pt>
                <c:pt idx="241">
                  <c:v>-1.624695727001922E-3</c:v>
                </c:pt>
                <c:pt idx="242">
                  <c:v>2.5683594734695381E-2</c:v>
                </c:pt>
                <c:pt idx="243">
                  <c:v>3.885492640287587E-2</c:v>
                </c:pt>
                <c:pt idx="244">
                  <c:v>-9.1884260544062551E-3</c:v>
                </c:pt>
                <c:pt idx="245">
                  <c:v>-9.2736367853292149E-3</c:v>
                </c:pt>
                <c:pt idx="246">
                  <c:v>-1.5649771667127665E-2</c:v>
                </c:pt>
                <c:pt idx="247">
                  <c:v>1.4095769800393376E-2</c:v>
                </c:pt>
                <c:pt idx="248">
                  <c:v>1.2364917970949935E-2</c:v>
                </c:pt>
                <c:pt idx="249">
                  <c:v>1.3730192811902037E-2</c:v>
                </c:pt>
                <c:pt idx="250">
                  <c:v>1.5140048312150113E-3</c:v>
                </c:pt>
                <c:pt idx="251">
                  <c:v>1.6504500671463199E-2</c:v>
                </c:pt>
                <c:pt idx="252">
                  <c:v>1.6236519047640573E-2</c:v>
                </c:pt>
                <c:pt idx="253">
                  <c:v>-3.1229303633781881E-2</c:v>
                </c:pt>
                <c:pt idx="254">
                  <c:v>-1.2158204479809519E-2</c:v>
                </c:pt>
                <c:pt idx="255">
                  <c:v>-4.5977092486294314E-3</c:v>
                </c:pt>
                <c:pt idx="256">
                  <c:v>-1.5480185287899172E-2</c:v>
                </c:pt>
                <c:pt idx="257">
                  <c:v>1.854767235576105E-2</c:v>
                </c:pt>
                <c:pt idx="258">
                  <c:v>-1.8547672355761002E-2</c:v>
                </c:pt>
                <c:pt idx="259">
                  <c:v>-7.830893580547945E-3</c:v>
                </c:pt>
                <c:pt idx="260">
                  <c:v>-1.573564447430552E-3</c:v>
                </c:pt>
                <c:pt idx="261">
                  <c:v>-1.108483242449293E-2</c:v>
                </c:pt>
                <c:pt idx="262">
                  <c:v>7.9302556759775645E-3</c:v>
                </c:pt>
                <c:pt idx="263">
                  <c:v>2.4962294559913775E-2</c:v>
                </c:pt>
                <c:pt idx="264">
                  <c:v>1.5396461855928362E-3</c:v>
                </c:pt>
                <c:pt idx="265">
                  <c:v>-2.0202707317519466E-2</c:v>
                </c:pt>
                <c:pt idx="266">
                  <c:v>-6.2992334279872008E-3</c:v>
                </c:pt>
                <c:pt idx="267">
                  <c:v>2.032908163842569E-2</c:v>
                </c:pt>
                <c:pt idx="268">
                  <c:v>-1.5491869868293781E-3</c:v>
                </c:pt>
                <c:pt idx="269">
                  <c:v>-1.2480661223609144E-2</c:v>
                </c:pt>
                <c:pt idx="270">
                  <c:v>-7.8802614253059757E-3</c:v>
                </c:pt>
                <c:pt idx="271">
                  <c:v>-7.9428535139367696E-3</c:v>
                </c:pt>
                <c:pt idx="272">
                  <c:v>-3.1948908965191767E-3</c:v>
                </c:pt>
                <c:pt idx="273">
                  <c:v>-3.417745180158651E-2</c:v>
                </c:pt>
                <c:pt idx="274">
                  <c:v>0</c:v>
                </c:pt>
                <c:pt idx="275">
                  <c:v>0</c:v>
                </c:pt>
                <c:pt idx="276">
                  <c:v>-4.9792633996073379E-3</c:v>
                </c:pt>
                <c:pt idx="277">
                  <c:v>1.6625107736134572E-3</c:v>
                </c:pt>
                <c:pt idx="278">
                  <c:v>-1.1696039763191298E-2</c:v>
                </c:pt>
                <c:pt idx="279">
                  <c:v>-3.2453744849738515E-2</c:v>
                </c:pt>
                <c:pt idx="280">
                  <c:v>-2.2828032556200833E-2</c:v>
                </c:pt>
                <c:pt idx="281">
                  <c:v>8.8417905814610117E-3</c:v>
                </c:pt>
                <c:pt idx="282">
                  <c:v>3.2903401106945E-2</c:v>
                </c:pt>
                <c:pt idx="283">
                  <c:v>-2.0654779030746025E-2</c:v>
                </c:pt>
                <c:pt idx="284">
                  <c:v>-5.2310494175525557E-3</c:v>
                </c:pt>
                <c:pt idx="285">
                  <c:v>-2.4780028998486966E-2</c:v>
                </c:pt>
                <c:pt idx="286">
                  <c:v>0</c:v>
                </c:pt>
                <c:pt idx="287">
                  <c:v>4.2111485350126848E-2</c:v>
                </c:pt>
                <c:pt idx="288">
                  <c:v>-1.7196908795265881E-3</c:v>
                </c:pt>
                <c:pt idx="289">
                  <c:v>8.5690327251013668E-3</c:v>
                </c:pt>
                <c:pt idx="290">
                  <c:v>-5.1326032265202022E-3</c:v>
                </c:pt>
                <c:pt idx="291">
                  <c:v>1.1935350549272854E-2</c:v>
                </c:pt>
                <c:pt idx="292">
                  <c:v>1.6934805063331477E-3</c:v>
                </c:pt>
                <c:pt idx="293">
                  <c:v>1.1774736544533537E-2</c:v>
                </c:pt>
                <c:pt idx="294">
                  <c:v>-2.3689771122404665E-2</c:v>
                </c:pt>
                <c:pt idx="295">
                  <c:v>8.5252008233596271E-3</c:v>
                </c:pt>
                <c:pt idx="296">
                  <c:v>1.8503471564559726E-2</c:v>
                </c:pt>
                <c:pt idx="297">
                  <c:v>-5.0125418235442863E-3</c:v>
                </c:pt>
                <c:pt idx="298">
                  <c:v>-1.3490929741015402E-2</c:v>
                </c:pt>
                <c:pt idx="299">
                  <c:v>-1.8852314979209188E-2</c:v>
                </c:pt>
                <c:pt idx="300">
                  <c:v>-2.0979790469194522E-2</c:v>
                </c:pt>
                <c:pt idx="301">
                  <c:v>1.7652255245691492E-3</c:v>
                </c:pt>
                <c:pt idx="302">
                  <c:v>-1.6000341346441189E-2</c:v>
                </c:pt>
                <c:pt idx="303">
                  <c:v>-1.7937224540268775E-3</c:v>
                </c:pt>
                <c:pt idx="304">
                  <c:v>2.8320476787455515E-2</c:v>
                </c:pt>
                <c:pt idx="305">
                  <c:v>0</c:v>
                </c:pt>
                <c:pt idx="306">
                  <c:v>-1.9383866821048531E-2</c:v>
                </c:pt>
                <c:pt idx="307">
                  <c:v>-1.7809443709948087E-3</c:v>
                </c:pt>
                <c:pt idx="308">
                  <c:v>7.1048256237445824E-3</c:v>
                </c:pt>
                <c:pt idx="309">
                  <c:v>8.8106296821549059E-3</c:v>
                </c:pt>
                <c:pt idx="310">
                  <c:v>-8.8106296821549197E-3</c:v>
                </c:pt>
                <c:pt idx="311">
                  <c:v>-1.2466768765130047E-2</c:v>
                </c:pt>
                <c:pt idx="312">
                  <c:v>-1.9910159959329751E-2</c:v>
                </c:pt>
                <c:pt idx="313">
                  <c:v>-1.829826677076116E-3</c:v>
                </c:pt>
                <c:pt idx="314">
                  <c:v>-3.7317763007195165E-2</c:v>
                </c:pt>
                <c:pt idx="315">
                  <c:v>9.4608085042288889E-3</c:v>
                </c:pt>
                <c:pt idx="316">
                  <c:v>1.30965389198455E-2</c:v>
                </c:pt>
                <c:pt idx="317">
                  <c:v>-1.3096538919845569E-2</c:v>
                </c:pt>
                <c:pt idx="318">
                  <c:v>5.6338177182560642E-3</c:v>
                </c:pt>
                <c:pt idx="319">
                  <c:v>1.4870162479451407E-2</c:v>
                </c:pt>
                <c:pt idx="320">
                  <c:v>-2.616971773338472E-2</c:v>
                </c:pt>
                <c:pt idx="321">
                  <c:v>-1.5267472130788421E-2</c:v>
                </c:pt>
                <c:pt idx="322">
                  <c:v>-3.8535693159899662E-3</c:v>
                </c:pt>
                <c:pt idx="323">
                  <c:v>5.7747994938839578E-3</c:v>
                </c:pt>
                <c:pt idx="324">
                  <c:v>-3.1191612478007055E-2</c:v>
                </c:pt>
                <c:pt idx="325">
                  <c:v>1.1811160928344619E-2</c:v>
                </c:pt>
                <c:pt idx="326">
                  <c:v>1.745922137176855E-2</c:v>
                </c:pt>
                <c:pt idx="327">
                  <c:v>1.9048194970694411E-2</c:v>
                </c:pt>
                <c:pt idx="328">
                  <c:v>1.4981553615616894E-2</c:v>
                </c:pt>
                <c:pt idx="329">
                  <c:v>-3.0190972279145682E-2</c:v>
                </c:pt>
                <c:pt idx="330">
                  <c:v>1.5209418663528708E-2</c:v>
                </c:pt>
                <c:pt idx="331">
                  <c:v>-3.7807228399060443E-3</c:v>
                </c:pt>
                <c:pt idx="332">
                  <c:v>-1.5267472130788421E-2</c:v>
                </c:pt>
                <c:pt idx="333">
                  <c:v>7.6628727455690972E-3</c:v>
                </c:pt>
                <c:pt idx="334">
                  <c:v>-1.9268418865877032E-2</c:v>
                </c:pt>
                <c:pt idx="335">
                  <c:v>3.0653741091002305E-2</c:v>
                </c:pt>
                <c:pt idx="336">
                  <c:v>3.1571795875813789E-2</c:v>
                </c:pt>
                <c:pt idx="337">
                  <c:v>2.3487981307213759E-2</c:v>
                </c:pt>
                <c:pt idx="338">
                  <c:v>-1.9838342219664327E-2</c:v>
                </c:pt>
                <c:pt idx="339">
                  <c:v>-1.6529301951210582E-2</c:v>
                </c:pt>
                <c:pt idx="340">
                  <c:v>0</c:v>
                </c:pt>
                <c:pt idx="341">
                  <c:v>-9.3023926623135612E-3</c:v>
                </c:pt>
                <c:pt idx="342">
                  <c:v>1.6682499959936061E-2</c:v>
                </c:pt>
                <c:pt idx="343">
                  <c:v>-5.5299680094610861E-3</c:v>
                </c:pt>
                <c:pt idx="344">
                  <c:v>-2.0542272300314038E-2</c:v>
                </c:pt>
                <c:pt idx="345">
                  <c:v>-2.677024106460478E-2</c:v>
                </c:pt>
                <c:pt idx="346">
                  <c:v>-5.8309203107932096E-3</c:v>
                </c:pt>
                <c:pt idx="347">
                  <c:v>-7.8278286202467916E-3</c:v>
                </c:pt>
                <c:pt idx="348">
                  <c:v>-1.9665689720408269E-3</c:v>
                </c:pt>
                <c:pt idx="349">
                  <c:v>-1.3875346493617068E-2</c:v>
                </c:pt>
                <c:pt idx="350">
                  <c:v>-6.0060240602119218E-3</c:v>
                </c:pt>
                <c:pt idx="351">
                  <c:v>1.3958352250706855E-2</c:v>
                </c:pt>
                <c:pt idx="352">
                  <c:v>-2.1011278212593038E-2</c:v>
                </c:pt>
                <c:pt idx="353">
                  <c:v>-1.8367863331387208E-2</c:v>
                </c:pt>
                <c:pt idx="354">
                  <c:v>2.0576138946801622E-3</c:v>
                </c:pt>
                <c:pt idx="355">
                  <c:v>2.4366687775833305E-2</c:v>
                </c:pt>
                <c:pt idx="356">
                  <c:v>-2.0080328032455234E-3</c:v>
                </c:pt>
                <c:pt idx="357">
                  <c:v>-1.3151428804126895E-2</c:v>
                </c:pt>
                <c:pt idx="358">
                  <c:v>-3.1026273563100618E-2</c:v>
                </c:pt>
                <c:pt idx="359">
                  <c:v>-4.8422584676228765E-2</c:v>
                </c:pt>
                <c:pt idx="360">
                  <c:v>-3.0220542642884408E-2</c:v>
                </c:pt>
                <c:pt idx="361">
                  <c:v>1.3544225107757253E-2</c:v>
                </c:pt>
                <c:pt idx="362">
                  <c:v>-2.3824155727506593E-2</c:v>
                </c:pt>
                <c:pt idx="363">
                  <c:v>4.9282088423018428E-2</c:v>
                </c:pt>
                <c:pt idx="364">
                  <c:v>2.0552372953321199E-2</c:v>
                </c:pt>
                <c:pt idx="365">
                  <c:v>-1.076436658715843E-2</c:v>
                </c:pt>
                <c:pt idx="366">
                  <c:v>-2.7429037170063942E-2</c:v>
                </c:pt>
                <c:pt idx="367">
                  <c:v>4.5660105113759411E-2</c:v>
                </c:pt>
                <c:pt idx="368">
                  <c:v>9.5188450092068399E-3</c:v>
                </c:pt>
                <c:pt idx="369">
                  <c:v>3.6179656577502259E-2</c:v>
                </c:pt>
                <c:pt idx="370">
                  <c:v>6.072893157899082E-3</c:v>
                </c:pt>
                <c:pt idx="371">
                  <c:v>-9.1232259755220629E-3</c:v>
                </c:pt>
                <c:pt idx="372">
                  <c:v>8.113634774169631E-3</c:v>
                </c:pt>
                <c:pt idx="373">
                  <c:v>1.2048338516174574E-2</c:v>
                </c:pt>
                <c:pt idx="374">
                  <c:v>3.9840690148745129E-3</c:v>
                </c:pt>
                <c:pt idx="375">
                  <c:v>-6.9825720111310313E-3</c:v>
                </c:pt>
                <c:pt idx="376">
                  <c:v>-9.0498355199179273E-3</c:v>
                </c:pt>
                <c:pt idx="377">
                  <c:v>1.4042357123038984E-2</c:v>
                </c:pt>
                <c:pt idx="378">
                  <c:v>-1.9940186068643953E-3</c:v>
                </c:pt>
                <c:pt idx="379">
                  <c:v>1.5841915465657923E-2</c:v>
                </c:pt>
                <c:pt idx="380">
                  <c:v>-9.8717484791541171E-3</c:v>
                </c:pt>
                <c:pt idx="381">
                  <c:v>-2.409755157906053E-2</c:v>
                </c:pt>
                <c:pt idx="382">
                  <c:v>1.8127384592556701E-2</c:v>
                </c:pt>
                <c:pt idx="383">
                  <c:v>-1.9980026626731087E-3</c:v>
                </c:pt>
                <c:pt idx="384">
                  <c:v>3.1498667059371016E-2</c:v>
                </c:pt>
                <c:pt idx="385">
                  <c:v>-7.7821404420549628E-3</c:v>
                </c:pt>
                <c:pt idx="386">
                  <c:v>-3.9138993211363287E-3</c:v>
                </c:pt>
                <c:pt idx="387">
                  <c:v>-1.9802627296179754E-2</c:v>
                </c:pt>
                <c:pt idx="388">
                  <c:v>2.7615167032973391E-2</c:v>
                </c:pt>
                <c:pt idx="389">
                  <c:v>5.8196090532640025E-3</c:v>
                </c:pt>
                <c:pt idx="390">
                  <c:v>1.1538589556493806E-2</c:v>
                </c:pt>
                <c:pt idx="391">
                  <c:v>3.8167985267008112E-3</c:v>
                </c:pt>
                <c:pt idx="392">
                  <c:v>3.8022859497384787E-3</c:v>
                </c:pt>
                <c:pt idx="393">
                  <c:v>-1.3371736965889308E-2</c:v>
                </c:pt>
                <c:pt idx="394">
                  <c:v>-1.9249284095843938E-3</c:v>
                </c:pt>
                <c:pt idx="395">
                  <c:v>-1.3579258126380866E-2</c:v>
                </c:pt>
                <c:pt idx="396">
                  <c:v>-1.5748356968139168E-2</c:v>
                </c:pt>
                <c:pt idx="397">
                  <c:v>-1.9860979716294028E-3</c:v>
                </c:pt>
                <c:pt idx="398">
                  <c:v>9.8912774787427004E-3</c:v>
                </c:pt>
                <c:pt idx="399">
                  <c:v>7.8431774610258787E-3</c:v>
                </c:pt>
                <c:pt idx="400">
                  <c:v>-2.6721035637614764E-2</c:v>
                </c:pt>
                <c:pt idx="401">
                  <c:v>-5.0276626769655006E-3</c:v>
                </c:pt>
                <c:pt idx="402">
                  <c:v>1.798250255043227E-2</c:v>
                </c:pt>
                <c:pt idx="403">
                  <c:v>-2.9133150269942079E-2</c:v>
                </c:pt>
                <c:pt idx="404">
                  <c:v>-1.1276388067934609E-2</c:v>
                </c:pt>
                <c:pt idx="405">
                  <c:v>2.0597329630105622E-3</c:v>
                </c:pt>
                <c:pt idx="406">
                  <c:v>6.1538655743782859E-3</c:v>
                </c:pt>
                <c:pt idx="407">
                  <c:v>-3.4324742541074607E-2</c:v>
                </c:pt>
                <c:pt idx="408">
                  <c:v>5.2770571008438193E-3</c:v>
                </c:pt>
                <c:pt idx="409">
                  <c:v>2.3922097591418532E-2</c:v>
                </c:pt>
                <c:pt idx="410">
                  <c:v>1.327227241663043E-2</c:v>
                </c:pt>
                <c:pt idx="411">
                  <c:v>-2.6723070140753508E-2</c:v>
                </c:pt>
                <c:pt idx="412">
                  <c:v>-7.3183808076798399E-3</c:v>
                </c:pt>
                <c:pt idx="413">
                  <c:v>-9.4887375087014583E-3</c:v>
                </c:pt>
                <c:pt idx="414">
                  <c:v>-1.0649727916658039E-2</c:v>
                </c:pt>
                <c:pt idx="415">
                  <c:v>2.0138465425359423E-2</c:v>
                </c:pt>
                <c:pt idx="416">
                  <c:v>-1.1609629077839008E-2</c:v>
                </c:pt>
                <c:pt idx="417">
                  <c:v>-1.3896535762524538E-2</c:v>
                </c:pt>
                <c:pt idx="418">
                  <c:v>-2.0664139302942794E-2</c:v>
                </c:pt>
                <c:pt idx="419">
                  <c:v>-1.8858018634396723E-2</c:v>
                </c:pt>
                <c:pt idx="420">
                  <c:v>3.353832098431458E-3</c:v>
                </c:pt>
                <c:pt idx="421">
                  <c:v>-2.2574322038539065E-2</c:v>
                </c:pt>
                <c:pt idx="422">
                  <c:v>-6.8728792877620643E-3</c:v>
                </c:pt>
                <c:pt idx="423">
                  <c:v>-3.0340717052672272E-2</c:v>
                </c:pt>
                <c:pt idx="424">
                  <c:v>-1.1919092237210311E-2</c:v>
                </c:pt>
                <c:pt idx="425">
                  <c:v>2.8370697129215566E-2</c:v>
                </c:pt>
                <c:pt idx="426">
                  <c:v>3.6617363238223309E-2</c:v>
                </c:pt>
                <c:pt idx="427">
                  <c:v>1.3393057336438035E-2</c:v>
                </c:pt>
                <c:pt idx="428">
                  <c:v>-2.9248429126232201E-2</c:v>
                </c:pt>
                <c:pt idx="429">
                  <c:v>-8.701137698962981E-2</c:v>
                </c:pt>
                <c:pt idx="430">
                  <c:v>-1.0012599292429814E-2</c:v>
                </c:pt>
                <c:pt idx="431">
                  <c:v>-6.309169193264721E-3</c:v>
                </c:pt>
                <c:pt idx="432">
                  <c:v>4.2137584448404528E-2</c:v>
                </c:pt>
                <c:pt idx="433">
                  <c:v>-3.7087068662335958E-2</c:v>
                </c:pt>
                <c:pt idx="434">
                  <c:v>2.4876904755404477E-2</c:v>
                </c:pt>
                <c:pt idx="435">
                  <c:v>-2.8662398234886408E-2</c:v>
                </c:pt>
                <c:pt idx="436">
                  <c:v>5.0441468866780029E-3</c:v>
                </c:pt>
                <c:pt idx="437">
                  <c:v>-2.0331068783583633E-2</c:v>
                </c:pt>
                <c:pt idx="438">
                  <c:v>-6.4391722810212011E-3</c:v>
                </c:pt>
                <c:pt idx="439">
                  <c:v>-4.2222630422346703E-2</c:v>
                </c:pt>
                <c:pt idx="440">
                  <c:v>1.3387080782459279E-2</c:v>
                </c:pt>
                <c:pt idx="441">
                  <c:v>2.4952049613489749E-2</c:v>
                </c:pt>
                <c:pt idx="442">
                  <c:v>-1.5686596167699508E-2</c:v>
                </c:pt>
                <c:pt idx="443">
                  <c:v>2.7292142288007554E-2</c:v>
                </c:pt>
                <c:pt idx="444">
                  <c:v>3.8387763071656669E-3</c:v>
                </c:pt>
                <c:pt idx="445">
                  <c:v>8.9002494702640784E-3</c:v>
                </c:pt>
                <c:pt idx="446">
                  <c:v>-2.824321231339505E-2</c:v>
                </c:pt>
                <c:pt idx="447">
                  <c:v>-5.2219439811517126E-3</c:v>
                </c:pt>
                <c:pt idx="448">
                  <c:v>2.0726130517116952E-2</c:v>
                </c:pt>
                <c:pt idx="449">
                  <c:v>2.2814677766171264E-2</c:v>
                </c:pt>
                <c:pt idx="450">
                  <c:v>4.4124804908938095E-2</c:v>
                </c:pt>
                <c:pt idx="451">
                  <c:v>-2.3045289117884019E-2</c:v>
                </c:pt>
                <c:pt idx="452">
                  <c:v>8.013708736309727E-2</c:v>
                </c:pt>
                <c:pt idx="453">
                  <c:v>7.8962621222255398E-3</c:v>
                </c:pt>
                <c:pt idx="454">
                  <c:v>7.5711821735696377E-2</c:v>
                </c:pt>
                <c:pt idx="455">
                  <c:v>1.4478019180653235E-2</c:v>
                </c:pt>
                <c:pt idx="456">
                  <c:v>-4.1152321451065439E-3</c:v>
                </c:pt>
                <c:pt idx="457">
                  <c:v>4.1152321451065794E-3</c:v>
                </c:pt>
                <c:pt idx="458">
                  <c:v>-1.0320009031989472E-2</c:v>
                </c:pt>
                <c:pt idx="459">
                  <c:v>1.8500013743920209E-2</c:v>
                </c:pt>
                <c:pt idx="460">
                  <c:v>2.0345886977874567E-3</c:v>
                </c:pt>
                <c:pt idx="461">
                  <c:v>8.0972102326193028E-3</c:v>
                </c:pt>
                <c:pt idx="462">
                  <c:v>4.024150299725548E-3</c:v>
                </c:pt>
                <c:pt idx="463">
                  <c:v>-3.5772848614305734E-2</c:v>
                </c:pt>
                <c:pt idx="464">
                  <c:v>1.3436894672242647E-2</c:v>
                </c:pt>
                <c:pt idx="465">
                  <c:v>6.1412680220824288E-3</c:v>
                </c:pt>
                <c:pt idx="466">
                  <c:v>1.7198198297220822E-2</c:v>
                </c:pt>
                <c:pt idx="467">
                  <c:v>-1.210912878974945E-2</c:v>
                </c:pt>
                <c:pt idx="468">
                  <c:v>-7.1319711372715899E-3</c:v>
                </c:pt>
                <c:pt idx="469">
                  <c:v>-2.2751756983416069E-2</c:v>
                </c:pt>
                <c:pt idx="470">
                  <c:v>-6.2959284568148118E-3</c:v>
                </c:pt>
                <c:pt idx="471">
                  <c:v>-7.3957019611290246E-3</c:v>
                </c:pt>
                <c:pt idx="472">
                  <c:v>2.0987129164668127E-2</c:v>
                </c:pt>
                <c:pt idx="473">
                  <c:v>-1.3591427203539001E-2</c:v>
                </c:pt>
                <c:pt idx="474">
                  <c:v>-7.3957019611290246E-3</c:v>
                </c:pt>
                <c:pt idx="475">
                  <c:v>1.8908126336834946E-2</c:v>
                </c:pt>
                <c:pt idx="476">
                  <c:v>0</c:v>
                </c:pt>
                <c:pt idx="477">
                  <c:v>-1.9969134393929413E-2</c:v>
                </c:pt>
                <c:pt idx="478">
                  <c:v>-9.600073729019231E-3</c:v>
                </c:pt>
                <c:pt idx="479">
                  <c:v>-1.9481135571822541E-2</c:v>
                </c:pt>
                <c:pt idx="480">
                  <c:v>3.2733253449691085E-3</c:v>
                </c:pt>
                <c:pt idx="481">
                  <c:v>1.9418085857101516E-2</c:v>
                </c:pt>
                <c:pt idx="482">
                  <c:v>-2.8170876966696335E-2</c:v>
                </c:pt>
                <c:pt idx="483">
                  <c:v>3.2912810840727306E-3</c:v>
                </c:pt>
                <c:pt idx="484">
                  <c:v>1.0946908591815748E-3</c:v>
                </c:pt>
                <c:pt idx="485">
                  <c:v>-1.3216051391526375E-2</c:v>
                </c:pt>
                <c:pt idx="486">
                  <c:v>-1.11483874826143E-2</c:v>
                </c:pt>
                <c:pt idx="487">
                  <c:v>5.5897294787868122E-3</c:v>
                </c:pt>
                <c:pt idx="488">
                  <c:v>9.9834439841832052E-3</c:v>
                </c:pt>
                <c:pt idx="489">
                  <c:v>-7.7562715713590967E-3</c:v>
                </c:pt>
                <c:pt idx="490">
                  <c:v>1.9824437784844565E-2</c:v>
                </c:pt>
                <c:pt idx="491">
                  <c:v>0</c:v>
                </c:pt>
                <c:pt idx="492">
                  <c:v>4.7906978409241671E-2</c:v>
                </c:pt>
                <c:pt idx="493">
                  <c:v>1.0341353794732531E-2</c:v>
                </c:pt>
                <c:pt idx="494">
                  <c:v>-3.0911925696728579E-3</c:v>
                </c:pt>
                <c:pt idx="495">
                  <c:v>4.119470295238804E-3</c:v>
                </c:pt>
                <c:pt idx="496">
                  <c:v>2.7371196796131977E-2</c:v>
                </c:pt>
                <c:pt idx="497">
                  <c:v>9.950330853168092E-3</c:v>
                </c:pt>
                <c:pt idx="498">
                  <c:v>-3.9682591756206222E-3</c:v>
                </c:pt>
                <c:pt idx="499">
                  <c:v>7.6519149834196137E-2</c:v>
                </c:pt>
                <c:pt idx="500">
                  <c:v>-3.9441732051296731E-2</c:v>
                </c:pt>
                <c:pt idx="501">
                  <c:v>1.5209418663528708E-2</c:v>
                </c:pt>
                <c:pt idx="502">
                  <c:v>1.8692133012152546E-2</c:v>
                </c:pt>
                <c:pt idx="503">
                  <c:v>3.6968618813262026E-3</c:v>
                </c:pt>
                <c:pt idx="504">
                  <c:v>-2.9964788701936394E-2</c:v>
                </c:pt>
                <c:pt idx="505">
                  <c:v>-5.7197486727869531E-3</c:v>
                </c:pt>
                <c:pt idx="506">
                  <c:v>3.1987675493397101E-2</c:v>
                </c:pt>
                <c:pt idx="507">
                  <c:v>0</c:v>
                </c:pt>
                <c:pt idx="508">
                  <c:v>9.2166551049240476E-3</c:v>
                </c:pt>
                <c:pt idx="509">
                  <c:v>-7.366515816762554E-3</c:v>
                </c:pt>
                <c:pt idx="510">
                  <c:v>7.3665158167626459E-3</c:v>
                </c:pt>
                <c:pt idx="511">
                  <c:v>-3.7387532071620329E-2</c:v>
                </c:pt>
                <c:pt idx="512">
                  <c:v>5.6980211146377959E-3</c:v>
                </c:pt>
                <c:pt idx="513">
                  <c:v>-1.9121041446778397E-2</c:v>
                </c:pt>
                <c:pt idx="514">
                  <c:v>-1.9323677510539241E-3</c:v>
                </c:pt>
                <c:pt idx="515">
                  <c:v>-1.9361090268664404E-3</c:v>
                </c:pt>
                <c:pt idx="516">
                  <c:v>-1.7595761890379601E-2</c:v>
                </c:pt>
                <c:pt idx="517">
                  <c:v>2.1464238668300002E-2</c:v>
                </c:pt>
                <c:pt idx="518">
                  <c:v>-1.3605652055778598E-2</c:v>
                </c:pt>
                <c:pt idx="520">
                  <c:v>1.8148104568614147E-2</c:v>
                </c:pt>
                <c:pt idx="521" formatCode="0.000">
                  <c:v>0.26340231231090216</c:v>
                </c:pt>
              </c:numCache>
            </c:numRef>
          </c:xVal>
          <c:yVal>
            <c:numRef>
              <c:f>股價總表!$I$7:$I$528</c:f>
              <c:numCache>
                <c:formatCode>0.0000%</c:formatCode>
                <c:ptCount val="522"/>
                <c:pt idx="0">
                  <c:v>-7.3529376752214434E-3</c:v>
                </c:pt>
                <c:pt idx="1">
                  <c:v>-4.3362079738112846E-2</c:v>
                </c:pt>
                <c:pt idx="2">
                  <c:v>9.5878007874470317E-3</c:v>
                </c:pt>
                <c:pt idx="3">
                  <c:v>2.2642401268388103E-2</c:v>
                </c:pt>
                <c:pt idx="4">
                  <c:v>1.8484815357499264E-2</c:v>
                </c:pt>
                <c:pt idx="5">
                  <c:v>-2.5975449773223296E-2</c:v>
                </c:pt>
                <c:pt idx="6">
                  <c:v>0</c:v>
                </c:pt>
                <c:pt idx="7">
                  <c:v>-3.7664827954768934E-3</c:v>
                </c:pt>
                <c:pt idx="8">
                  <c:v>-1.3295542481244727E-2</c:v>
                </c:pt>
                <c:pt idx="9">
                  <c:v>3.8167985267008112E-3</c:v>
                </c:pt>
                <c:pt idx="10">
                  <c:v>9.4444003916475824E-2</c:v>
                </c:pt>
                <c:pt idx="11">
                  <c:v>4.2415178800721549E-2</c:v>
                </c:pt>
                <c:pt idx="12">
                  <c:v>-8.3092722460454835E-2</c:v>
                </c:pt>
                <c:pt idx="13">
                  <c:v>-3.4897975952359661E-2</c:v>
                </c:pt>
                <c:pt idx="14">
                  <c:v>1.2999254543639817E-2</c:v>
                </c:pt>
                <c:pt idx="15">
                  <c:v>-2.4277531774164206E-2</c:v>
                </c:pt>
                <c:pt idx="16">
                  <c:v>-1.7159658090008949E-2</c:v>
                </c:pt>
                <c:pt idx="17">
                  <c:v>1.9211917901772674E-3</c:v>
                </c:pt>
                <c:pt idx="18">
                  <c:v>-1.9211917901772197E-3</c:v>
                </c:pt>
                <c:pt idx="19">
                  <c:v>-1.3552966404703569E-2</c:v>
                </c:pt>
                <c:pt idx="20">
                  <c:v>9.6993970887135784E-3</c:v>
                </c:pt>
                <c:pt idx="21">
                  <c:v>1.1516480229497394E-2</c:v>
                </c:pt>
                <c:pt idx="22">
                  <c:v>-3.8241346063416152E-3</c:v>
                </c:pt>
                <c:pt idx="23">
                  <c:v>-3.8387763071657129E-3</c:v>
                </c:pt>
                <c:pt idx="24">
                  <c:v>3.0305312181895371E-2</c:v>
                </c:pt>
                <c:pt idx="25">
                  <c:v>1.2975196176566992E-2</c:v>
                </c:pt>
                <c:pt idx="26">
                  <c:v>2.0055402914430743E-2</c:v>
                </c:pt>
                <c:pt idx="27">
                  <c:v>1.0772060880828799E-2</c:v>
                </c:pt>
                <c:pt idx="28">
                  <c:v>5.342844410495446E-3</c:v>
                </c:pt>
                <c:pt idx="29">
                  <c:v>-5.3428444104954695E-3</c:v>
                </c:pt>
                <c:pt idx="30">
                  <c:v>1.242251999855711E-2</c:v>
                </c:pt>
                <c:pt idx="31">
                  <c:v>5.2770571008438193E-3</c:v>
                </c:pt>
                <c:pt idx="32">
                  <c:v>0</c:v>
                </c:pt>
                <c:pt idx="33">
                  <c:v>1.0471265145072513E-2</c:v>
                </c:pt>
                <c:pt idx="34">
                  <c:v>-3.478194810896962E-3</c:v>
                </c:pt>
                <c:pt idx="35">
                  <c:v>-1.5803700016330417E-2</c:v>
                </c:pt>
                <c:pt idx="36">
                  <c:v>1.4059985568298511E-2</c:v>
                </c:pt>
                <c:pt idx="37">
                  <c:v>1.5584731016698329E-2</c:v>
                </c:pt>
                <c:pt idx="38">
                  <c:v>-1.7197253029351443E-3</c:v>
                </c:pt>
                <c:pt idx="39">
                  <c:v>-3.3248872534811583E-2</c:v>
                </c:pt>
                <c:pt idx="40">
                  <c:v>-1.4337127045324922E-2</c:v>
                </c:pt>
                <c:pt idx="41">
                  <c:v>1.6114905291324165E-2</c:v>
                </c:pt>
                <c:pt idx="42">
                  <c:v>0</c:v>
                </c:pt>
                <c:pt idx="43">
                  <c:v>1.585936324010764E-2</c:v>
                </c:pt>
                <c:pt idx="44">
                  <c:v>1.7467253349415786E-3</c:v>
                </c:pt>
                <c:pt idx="45">
                  <c:v>6.2573240452617418E-2</c:v>
                </c:pt>
                <c:pt idx="46">
                  <c:v>-1.3201511858535842E-2</c:v>
                </c:pt>
                <c:pt idx="47">
                  <c:v>-1.5063046311095628E-2</c:v>
                </c:pt>
                <c:pt idx="48">
                  <c:v>-2.5620530325347984E-2</c:v>
                </c:pt>
                <c:pt idx="49">
                  <c:v>4.7306084393636212E-2</c:v>
                </c:pt>
                <c:pt idx="50">
                  <c:v>-2.1685554068288152E-2</c:v>
                </c:pt>
                <c:pt idx="51">
                  <c:v>-3.3784154325752847E-3</c:v>
                </c:pt>
                <c:pt idx="52">
                  <c:v>-5.0890356665231678E-3</c:v>
                </c:pt>
                <c:pt idx="53">
                  <c:v>2.0202707317519469E-2</c:v>
                </c:pt>
                <c:pt idx="54">
                  <c:v>6.644575831250837E-3</c:v>
                </c:pt>
                <c:pt idx="55">
                  <c:v>1.3158051464928933E-2</c:v>
                </c:pt>
                <c:pt idx="56">
                  <c:v>1.6326534238853118E-3</c:v>
                </c:pt>
                <c:pt idx="57">
                  <c:v>8.1235215214793474E-3</c:v>
                </c:pt>
                <c:pt idx="58">
                  <c:v>-2.4571260730505317E-2</c:v>
                </c:pt>
                <c:pt idx="59">
                  <c:v>-1.3355791181555622E-2</c:v>
                </c:pt>
                <c:pt idx="60">
                  <c:v>-1.1834457647002909E-2</c:v>
                </c:pt>
                <c:pt idx="61">
                  <c:v>8.4674510990985965E-3</c:v>
                </c:pt>
                <c:pt idx="62">
                  <c:v>1.506304631109576E-2</c:v>
                </c:pt>
                <c:pt idx="63">
                  <c:v>6.6225077571923788E-3</c:v>
                </c:pt>
                <c:pt idx="64">
                  <c:v>4.9383474846053802E-3</c:v>
                </c:pt>
                <c:pt idx="65">
                  <c:v>1.6406566167379015E-3</c:v>
                </c:pt>
                <c:pt idx="66">
                  <c:v>-1.9868203216725288E-2</c:v>
                </c:pt>
                <c:pt idx="67">
                  <c:v>1.6584128015535261E-2</c:v>
                </c:pt>
                <c:pt idx="68">
                  <c:v>9.8200787542649763E-3</c:v>
                </c:pt>
                <c:pt idx="69">
                  <c:v>-1.6420729673034616E-2</c:v>
                </c:pt>
                <c:pt idx="70">
                  <c:v>-8.3125995429667813E-3</c:v>
                </c:pt>
                <c:pt idx="71">
                  <c:v>-8.3822784717524305E-3</c:v>
                </c:pt>
                <c:pt idx="72">
                  <c:v>-2.73054843603006E-2</c:v>
                </c:pt>
                <c:pt idx="73">
                  <c:v>-4.7839095817104313E-2</c:v>
                </c:pt>
                <c:pt idx="74">
                  <c:v>1.4414736078000619E-2</c:v>
                </c:pt>
                <c:pt idx="75">
                  <c:v>-2.5363714270029751E-2</c:v>
                </c:pt>
                <c:pt idx="76">
                  <c:v>2.357316771806681E-2</c:v>
                </c:pt>
                <c:pt idx="77">
                  <c:v>1.0695324577740343E-2</c:v>
                </c:pt>
                <c:pt idx="78">
                  <c:v>-3.6105003338403358E-2</c:v>
                </c:pt>
                <c:pt idx="79">
                  <c:v>-7.4390854345287985E-2</c:v>
                </c:pt>
                <c:pt idx="80">
                  <c:v>1.5717415895409724E-2</c:v>
                </c:pt>
                <c:pt idx="81">
                  <c:v>-1.3739215408996449E-2</c:v>
                </c:pt>
                <c:pt idx="82">
                  <c:v>-5.6925897270317119E-2</c:v>
                </c:pt>
                <c:pt idx="83">
                  <c:v>7.4556168172280224E-2</c:v>
                </c:pt>
                <c:pt idx="84">
                  <c:v>1.1583102701914167E-2</c:v>
                </c:pt>
                <c:pt idx="85">
                  <c:v>-1.352669899998001E-2</c:v>
                </c:pt>
                <c:pt idx="86">
                  <c:v>1.7358159699252595E-2</c:v>
                </c:pt>
                <c:pt idx="87">
                  <c:v>1.9102584240574319E-3</c:v>
                </c:pt>
                <c:pt idx="88">
                  <c:v>3.8094522259151547E-3</c:v>
                </c:pt>
                <c:pt idx="89">
                  <c:v>1.8993738264668338E-3</c:v>
                </c:pt>
                <c:pt idx="90">
                  <c:v>-1.5296626839829E-2</c:v>
                </c:pt>
                <c:pt idx="91">
                  <c:v>3.8460816641168083E-3</c:v>
                </c:pt>
                <c:pt idx="92">
                  <c:v>1.1450545175712215E-2</c:v>
                </c:pt>
                <c:pt idx="93">
                  <c:v>1.8957351648989757E-3</c:v>
                </c:pt>
                <c:pt idx="94">
                  <c:v>-5.6980211146376667E-3</c:v>
                </c:pt>
                <c:pt idx="95">
                  <c:v>3.8022859497386999E-3</c:v>
                </c:pt>
                <c:pt idx="96">
                  <c:v>-1.3371736965889308E-2</c:v>
                </c:pt>
                <c:pt idx="97">
                  <c:v>-1.5504186535965199E-2</c:v>
                </c:pt>
                <c:pt idx="98">
                  <c:v>2.8875923501854542E-2</c:v>
                </c:pt>
                <c:pt idx="99">
                  <c:v>-1.3371736965889308E-2</c:v>
                </c:pt>
                <c:pt idx="100">
                  <c:v>1.7159658090009088E-2</c:v>
                </c:pt>
                <c:pt idx="101">
                  <c:v>3.7735139116726688E-3</c:v>
                </c:pt>
                <c:pt idx="102">
                  <c:v>-9.4608088622592113E-3</c:v>
                </c:pt>
                <c:pt idx="103">
                  <c:v>-1.1472363139422369E-2</c:v>
                </c:pt>
                <c:pt idx="104">
                  <c:v>3.8387763071656669E-3</c:v>
                </c:pt>
                <c:pt idx="105">
                  <c:v>0</c:v>
                </c:pt>
                <c:pt idx="106">
                  <c:v>-1.544428351696852E-2</c:v>
                </c:pt>
                <c:pt idx="107">
                  <c:v>-7.8125786472987898E-3</c:v>
                </c:pt>
                <c:pt idx="108">
                  <c:v>1.3632148790057627E-2</c:v>
                </c:pt>
                <c:pt idx="109">
                  <c:v>1.1538589556493587E-2</c:v>
                </c:pt>
                <c:pt idx="110">
                  <c:v>0</c:v>
                </c:pt>
                <c:pt idx="111">
                  <c:v>-1.9138761822840532E-3</c:v>
                </c:pt>
                <c:pt idx="112">
                  <c:v>-7.6923456231557255E-3</c:v>
                </c:pt>
                <c:pt idx="113">
                  <c:v>5.774761106167179E-3</c:v>
                </c:pt>
                <c:pt idx="114">
                  <c:v>-1.1583102701914044E-2</c:v>
                </c:pt>
                <c:pt idx="115">
                  <c:v>0</c:v>
                </c:pt>
                <c:pt idx="116">
                  <c:v>1.1583102701914167E-2</c:v>
                </c:pt>
                <c:pt idx="117">
                  <c:v>9.551171349245241E-3</c:v>
                </c:pt>
                <c:pt idx="118">
                  <c:v>5.6872949505866899E-3</c:v>
                </c:pt>
                <c:pt idx="119">
                  <c:v>1.8885368806854882E-3</c:v>
                </c:pt>
                <c:pt idx="120">
                  <c:v>3.7664827954768648E-3</c:v>
                </c:pt>
                <c:pt idx="121">
                  <c:v>-1.8975901459005691E-2</c:v>
                </c:pt>
                <c:pt idx="122">
                  <c:v>-7.6923456231557255E-3</c:v>
                </c:pt>
                <c:pt idx="123">
                  <c:v>-1.9323677510538128E-3</c:v>
                </c:pt>
                <c:pt idx="124">
                  <c:v>3.8610471931042156E-3</c:v>
                </c:pt>
                <c:pt idx="125">
                  <c:v>0</c:v>
                </c:pt>
                <c:pt idx="126">
                  <c:v>1.9248898739397445E-3</c:v>
                </c:pt>
                <c:pt idx="127">
                  <c:v>-5.7859370670438875E-3</c:v>
                </c:pt>
                <c:pt idx="128">
                  <c:v>-5.8195701427589588E-3</c:v>
                </c:pt>
                <c:pt idx="129">
                  <c:v>5.8195701427590897E-3</c:v>
                </c:pt>
                <c:pt idx="130">
                  <c:v>-3.875973844693072E-3</c:v>
                </c:pt>
                <c:pt idx="131">
                  <c:v>3.8759738446929397E-3</c:v>
                </c:pt>
                <c:pt idx="132">
                  <c:v>1.1538589556493587E-2</c:v>
                </c:pt>
                <c:pt idx="133">
                  <c:v>-9.6062218054398674E-3</c:v>
                </c:pt>
                <c:pt idx="134">
                  <c:v>-1.9323677510538128E-3</c:v>
                </c:pt>
                <c:pt idx="135">
                  <c:v>1.9323677510538603E-3</c:v>
                </c:pt>
                <c:pt idx="136">
                  <c:v>1.1516480229497394E-2</c:v>
                </c:pt>
                <c:pt idx="137">
                  <c:v>-3.8241346063416152E-3</c:v>
                </c:pt>
                <c:pt idx="138">
                  <c:v>3.8241346063417093E-3</c:v>
                </c:pt>
                <c:pt idx="139">
                  <c:v>-1.9102584240575065E-3</c:v>
                </c:pt>
                <c:pt idx="140">
                  <c:v>-5.752652489449811E-3</c:v>
                </c:pt>
                <c:pt idx="141">
                  <c:v>-3.8535693159900777E-3</c:v>
                </c:pt>
                <c:pt idx="142">
                  <c:v>-2.9385072159743907E-2</c:v>
                </c:pt>
                <c:pt idx="143">
                  <c:v>-1.4014283697393094E-2</c:v>
                </c:pt>
                <c:pt idx="144">
                  <c:v>8.0322120198458111E-3</c:v>
                </c:pt>
                <c:pt idx="145">
                  <c:v>1.9979627425126011E-3</c:v>
                </c:pt>
                <c:pt idx="146">
                  <c:v>-6.0059841400514459E-3</c:v>
                </c:pt>
                <c:pt idx="147">
                  <c:v>0</c:v>
                </c:pt>
                <c:pt idx="148">
                  <c:v>-6.0423144559625863E-3</c:v>
                </c:pt>
                <c:pt idx="149">
                  <c:v>-4.0485885260002205E-3</c:v>
                </c:pt>
                <c:pt idx="150">
                  <c:v>1.009090298196272E-2</c:v>
                </c:pt>
                <c:pt idx="151">
                  <c:v>-4.7285272990011618E-2</c:v>
                </c:pt>
                <c:pt idx="152">
                  <c:v>0</c:v>
                </c:pt>
                <c:pt idx="153">
                  <c:v>1.0471299867295437E-2</c:v>
                </c:pt>
                <c:pt idx="154">
                  <c:v>-1.8928052348364827E-2</c:v>
                </c:pt>
                <c:pt idx="155">
                  <c:v>2.1209340319836307E-3</c:v>
                </c:pt>
                <c:pt idx="156">
                  <c:v>8.438826629056928E-3</c:v>
                </c:pt>
                <c:pt idx="157">
                  <c:v>8.368291687324201E-3</c:v>
                </c:pt>
                <c:pt idx="158">
                  <c:v>-2.0854647373687919E-3</c:v>
                </c:pt>
                <c:pt idx="159">
                  <c:v>-6.2828269499554477E-3</c:v>
                </c:pt>
                <c:pt idx="160">
                  <c:v>4.1929202768435656E-3</c:v>
                </c:pt>
                <c:pt idx="161">
                  <c:v>-6.2959284568146999E-3</c:v>
                </c:pt>
                <c:pt idx="162">
                  <c:v>-8.4567524810694288E-3</c:v>
                </c:pt>
                <c:pt idx="163">
                  <c:v>-1.0672460346381803E-2</c:v>
                </c:pt>
                <c:pt idx="164">
                  <c:v>-6.4585371209559695E-3</c:v>
                </c:pt>
                <c:pt idx="165">
                  <c:v>2.1575412434685043E-3</c:v>
                </c:pt>
                <c:pt idx="166">
                  <c:v>4.3009958774873781E-3</c:v>
                </c:pt>
                <c:pt idx="167">
                  <c:v>2.1436664617074269E-3</c:v>
                </c:pt>
                <c:pt idx="168">
                  <c:v>-6.4446623391947958E-3</c:v>
                </c:pt>
                <c:pt idx="169">
                  <c:v>0</c:v>
                </c:pt>
                <c:pt idx="170">
                  <c:v>0</c:v>
                </c:pt>
                <c:pt idx="171">
                  <c:v>-6.4865957170030129E-3</c:v>
                </c:pt>
                <c:pt idx="172">
                  <c:v>0</c:v>
                </c:pt>
                <c:pt idx="173">
                  <c:v>-2.1715101295588964E-3</c:v>
                </c:pt>
                <c:pt idx="174">
                  <c:v>1.2959101724049358E-2</c:v>
                </c:pt>
                <c:pt idx="175">
                  <c:v>-6.4585371209559695E-3</c:v>
                </c:pt>
                <c:pt idx="176">
                  <c:v>-4.3290544735344154E-3</c:v>
                </c:pt>
                <c:pt idx="177">
                  <c:v>-2.1715101295588964E-3</c:v>
                </c:pt>
                <c:pt idx="178">
                  <c:v>-1.7544309650909393E-2</c:v>
                </c:pt>
                <c:pt idx="179">
                  <c:v>-2.2372297754533099E-2</c:v>
                </c:pt>
                <c:pt idx="180">
                  <c:v>-1.1376686982107934E-2</c:v>
                </c:pt>
                <c:pt idx="181">
                  <c:v>6.8415318167165638E-3</c:v>
                </c:pt>
                <c:pt idx="182">
                  <c:v>1.3544180264706914E-2</c:v>
                </c:pt>
                <c:pt idx="183">
                  <c:v>-9.0090250993154902E-3</c:v>
                </c:pt>
                <c:pt idx="184">
                  <c:v>0</c:v>
                </c:pt>
                <c:pt idx="185">
                  <c:v>-1.8265301894345082E-2</c:v>
                </c:pt>
                <c:pt idx="186">
                  <c:v>-2.3068521808633112E-3</c:v>
                </c:pt>
                <c:pt idx="187">
                  <c:v>6.9044694749839193E-3</c:v>
                </c:pt>
                <c:pt idx="188">
                  <c:v>4.5767128989723984E-3</c:v>
                </c:pt>
                <c:pt idx="189">
                  <c:v>1.3605697100822796E-2</c:v>
                </c:pt>
                <c:pt idx="190">
                  <c:v>-2.2548374321332016E-3</c:v>
                </c:pt>
                <c:pt idx="191">
                  <c:v>6.7491371318780576E-3</c:v>
                </c:pt>
                <c:pt idx="192">
                  <c:v>-6.7491371318781366E-3</c:v>
                </c:pt>
                <c:pt idx="193">
                  <c:v>1.1223462369849576E-2</c:v>
                </c:pt>
                <c:pt idx="194">
                  <c:v>0</c:v>
                </c:pt>
                <c:pt idx="195">
                  <c:v>2.2296998706979663E-3</c:v>
                </c:pt>
                <c:pt idx="196">
                  <c:v>2.2246504786823792E-3</c:v>
                </c:pt>
                <c:pt idx="197">
                  <c:v>2.1978906718775167E-2</c:v>
                </c:pt>
                <c:pt idx="198">
                  <c:v>-1.312924738893026E-2</c:v>
                </c:pt>
                <c:pt idx="199">
                  <c:v>-8.8496593298450187E-3</c:v>
                </c:pt>
                <c:pt idx="200">
                  <c:v>6.6445427186685108E-3</c:v>
                </c:pt>
                <c:pt idx="201">
                  <c:v>2.2051166111765222E-3</c:v>
                </c:pt>
                <c:pt idx="202">
                  <c:v>8.7719420199743482E-3</c:v>
                </c:pt>
                <c:pt idx="203">
                  <c:v>-2.1857932199800967E-3</c:v>
                </c:pt>
                <c:pt idx="204">
                  <c:v>2.1857932199802256E-3</c:v>
                </c:pt>
                <c:pt idx="205">
                  <c:v>-2.1857932199800967E-3</c:v>
                </c:pt>
                <c:pt idx="206">
                  <c:v>9.3916728797524551E-2</c:v>
                </c:pt>
                <c:pt idx="207">
                  <c:v>4.2891602797251141E-2</c:v>
                </c:pt>
                <c:pt idx="208">
                  <c:v>-2.1215877318210927E-2</c:v>
                </c:pt>
                <c:pt idx="209">
                  <c:v>-1.1764841579586257E-2</c:v>
                </c:pt>
                <c:pt idx="210">
                  <c:v>-1.9743738294102134E-3</c:v>
                </c:pt>
                <c:pt idx="211">
                  <c:v>1.9743738294101532E-3</c:v>
                </c:pt>
                <c:pt idx="212">
                  <c:v>-5.93469583727569E-3</c:v>
                </c:pt>
                <c:pt idx="213">
                  <c:v>-5.9702465892032151E-3</c:v>
                </c:pt>
                <c:pt idx="214">
                  <c:v>-1.9979627425125855E-3</c:v>
                </c:pt>
                <c:pt idx="215">
                  <c:v>7.9682093317157542E-3</c:v>
                </c:pt>
                <c:pt idx="216">
                  <c:v>3.960322007865595E-3</c:v>
                </c:pt>
                <c:pt idx="217">
                  <c:v>-1.1928531339581333E-2</c:v>
                </c:pt>
                <c:pt idx="218">
                  <c:v>-4.0080213975388218E-3</c:v>
                </c:pt>
                <c:pt idx="219">
                  <c:v>4.0080213975388678E-3</c:v>
                </c:pt>
                <c:pt idx="220">
                  <c:v>3.9920212695374567E-3</c:v>
                </c:pt>
                <c:pt idx="221">
                  <c:v>-1.9940585270249896E-3</c:v>
                </c:pt>
                <c:pt idx="222">
                  <c:v>3.9841089350348292E-3</c:v>
                </c:pt>
                <c:pt idx="223">
                  <c:v>1.1857885743513609E-2</c:v>
                </c:pt>
                <c:pt idx="224">
                  <c:v>3.9214952215076036E-3</c:v>
                </c:pt>
                <c:pt idx="225">
                  <c:v>-1.9588253463889331E-3</c:v>
                </c:pt>
                <c:pt idx="226">
                  <c:v>3.9138993211363148E-3</c:v>
                </c:pt>
                <c:pt idx="227">
                  <c:v>-1.9550739747473773E-3</c:v>
                </c:pt>
                <c:pt idx="228">
                  <c:v>1.1673323443668769E-2</c:v>
                </c:pt>
                <c:pt idx="229">
                  <c:v>-1.7561426929947294E-2</c:v>
                </c:pt>
                <c:pt idx="230">
                  <c:v>9.794397592287625E-3</c:v>
                </c:pt>
                <c:pt idx="231">
                  <c:v>0</c:v>
                </c:pt>
                <c:pt idx="232">
                  <c:v>-1.9512201312616936E-3</c:v>
                </c:pt>
                <c:pt idx="233">
                  <c:v>7.7821016823641526E-3</c:v>
                </c:pt>
                <c:pt idx="234">
                  <c:v>-1.3658670878619166E-2</c:v>
                </c:pt>
                <c:pt idx="235">
                  <c:v>5.8765691962550624E-3</c:v>
                </c:pt>
                <c:pt idx="236">
                  <c:v>3.4552381506659735E-2</c:v>
                </c:pt>
                <c:pt idx="237">
                  <c:v>-2.0973084844634088E-2</c:v>
                </c:pt>
                <c:pt idx="238">
                  <c:v>4.7045361919114417E-2</c:v>
                </c:pt>
                <c:pt idx="239">
                  <c:v>-1.6682536724641338E-2</c:v>
                </c:pt>
                <c:pt idx="240">
                  <c:v>0</c:v>
                </c:pt>
                <c:pt idx="241">
                  <c:v>-9.3897403498390316E-3</c:v>
                </c:pt>
                <c:pt idx="242">
                  <c:v>-7.5758318312721231E-3</c:v>
                </c:pt>
                <c:pt idx="243">
                  <c:v>0</c:v>
                </c:pt>
                <c:pt idx="244">
                  <c:v>-7.6335868322566329E-3</c:v>
                </c:pt>
                <c:pt idx="245">
                  <c:v>-1.9175845169885162E-3</c:v>
                </c:pt>
                <c:pt idx="246">
                  <c:v>-1.9211917901772197E-3</c:v>
                </c:pt>
                <c:pt idx="247">
                  <c:v>-1.9248898739396159E-3</c:v>
                </c:pt>
                <c:pt idx="248">
                  <c:v>0</c:v>
                </c:pt>
                <c:pt idx="249">
                  <c:v>0</c:v>
                </c:pt>
                <c:pt idx="250">
                  <c:v>5.7636661811053943E-3</c:v>
                </c:pt>
                <c:pt idx="251">
                  <c:v>-7.6923456231557255E-3</c:v>
                </c:pt>
                <c:pt idx="252">
                  <c:v>9.6062218054399334E-3</c:v>
                </c:pt>
                <c:pt idx="253">
                  <c:v>-9.6062218054398674E-3</c:v>
                </c:pt>
                <c:pt idx="254">
                  <c:v>-1.1650617219975139E-2</c:v>
                </c:pt>
                <c:pt idx="255">
                  <c:v>3.8986793261623041E-3</c:v>
                </c:pt>
                <c:pt idx="256">
                  <c:v>-3.9687746691918574E-2</c:v>
                </c:pt>
                <c:pt idx="257">
                  <c:v>8.064519350901243E-3</c:v>
                </c:pt>
                <c:pt idx="258">
                  <c:v>0</c:v>
                </c:pt>
                <c:pt idx="259">
                  <c:v>-6.0423144559625863E-3</c:v>
                </c:pt>
                <c:pt idx="260">
                  <c:v>2.3953241022493015E-2</c:v>
                </c:pt>
                <c:pt idx="261">
                  <c:v>5.899722127188322E-3</c:v>
                </c:pt>
                <c:pt idx="262">
                  <c:v>9.7561749453646558E-3</c:v>
                </c:pt>
                <c:pt idx="263">
                  <c:v>-5.8422756242282907E-3</c:v>
                </c:pt>
                <c:pt idx="264">
                  <c:v>1.9512201312615277E-3</c:v>
                </c:pt>
                <c:pt idx="265">
                  <c:v>-1.5717415895409707E-2</c:v>
                </c:pt>
                <c:pt idx="266">
                  <c:v>-9.950330853168092E-3</c:v>
                </c:pt>
                <c:pt idx="267">
                  <c:v>9.950330853168092E-3</c:v>
                </c:pt>
                <c:pt idx="268">
                  <c:v>-1.9821215214522675E-3</c:v>
                </c:pt>
                <c:pt idx="269">
                  <c:v>0</c:v>
                </c:pt>
                <c:pt idx="270">
                  <c:v>1.982121521452225E-3</c:v>
                </c:pt>
                <c:pt idx="271">
                  <c:v>-1.3958352250706914E-2</c:v>
                </c:pt>
                <c:pt idx="272">
                  <c:v>6.0059841400514529E-3</c:v>
                </c:pt>
                <c:pt idx="273">
                  <c:v>-2.8341938082114472E-2</c:v>
                </c:pt>
                <c:pt idx="274">
                  <c:v>1.6293639486100533E-2</c:v>
                </c:pt>
                <c:pt idx="275">
                  <c:v>1.2048298596013945E-2</c:v>
                </c:pt>
                <c:pt idx="276">
                  <c:v>3.9841089350348292E-3</c:v>
                </c:pt>
                <c:pt idx="277">
                  <c:v>0</c:v>
                </c:pt>
                <c:pt idx="278">
                  <c:v>0</c:v>
                </c:pt>
                <c:pt idx="279">
                  <c:v>-5.982071677547429E-3</c:v>
                </c:pt>
                <c:pt idx="280">
                  <c:v>-2.4292692569044587E-2</c:v>
                </c:pt>
                <c:pt idx="281">
                  <c:v>1.6260480549198913E-2</c:v>
                </c:pt>
                <c:pt idx="282">
                  <c:v>2.7834839316025369E-2</c:v>
                </c:pt>
                <c:pt idx="283">
                  <c:v>0</c:v>
                </c:pt>
                <c:pt idx="284">
                  <c:v>-3.9292781398896611E-3</c:v>
                </c:pt>
                <c:pt idx="285">
                  <c:v>-1.9704439872986136E-3</c:v>
                </c:pt>
                <c:pt idx="286">
                  <c:v>0</c:v>
                </c:pt>
                <c:pt idx="287">
                  <c:v>5.899722127188322E-3</c:v>
                </c:pt>
                <c:pt idx="288">
                  <c:v>1.9588253463889778E-3</c:v>
                </c:pt>
                <c:pt idx="289">
                  <c:v>1.5534370636773081E-2</c:v>
                </c:pt>
                <c:pt idx="290">
                  <c:v>1.9084547963948734E-2</c:v>
                </c:pt>
                <c:pt idx="291">
                  <c:v>0</c:v>
                </c:pt>
                <c:pt idx="292">
                  <c:v>4.9779788613876746E-2</c:v>
                </c:pt>
                <c:pt idx="293">
                  <c:v>1.7969816479254548E-3</c:v>
                </c:pt>
                <c:pt idx="294">
                  <c:v>8.9366099664069752E-3</c:v>
                </c:pt>
                <c:pt idx="295">
                  <c:v>0</c:v>
                </c:pt>
                <c:pt idx="296">
                  <c:v>-3.5650661644962569E-3</c:v>
                </c:pt>
                <c:pt idx="297">
                  <c:v>-3.577821347884078E-3</c:v>
                </c:pt>
                <c:pt idx="298">
                  <c:v>5.3619074907609579E-3</c:v>
                </c:pt>
                <c:pt idx="299">
                  <c:v>2.8121396636027918E-2</c:v>
                </c:pt>
                <c:pt idx="300">
                  <c:v>-2.2787979549048466E-2</c:v>
                </c:pt>
                <c:pt idx="301">
                  <c:v>1.0582073869544595E-2</c:v>
                </c:pt>
                <c:pt idx="302">
                  <c:v>8.7336799687546315E-3</c:v>
                </c:pt>
                <c:pt idx="303">
                  <c:v>-6.9808661676105076E-3</c:v>
                </c:pt>
                <c:pt idx="304">
                  <c:v>-5.2677559085886096E-3</c:v>
                </c:pt>
                <c:pt idx="305">
                  <c:v>-5.2956875747103439E-3</c:v>
                </c:pt>
                <c:pt idx="306">
                  <c:v>-5.3238812527498548E-3</c:v>
                </c:pt>
                <c:pt idx="307">
                  <c:v>-1.0733591614332473E-2</c:v>
                </c:pt>
                <c:pt idx="308">
                  <c:v>1.4286028679692383E-2</c:v>
                </c:pt>
                <c:pt idx="309">
                  <c:v>3.5397559084420598E-3</c:v>
                </c:pt>
                <c:pt idx="310">
                  <c:v>8.7951317622467062E-3</c:v>
                </c:pt>
                <c:pt idx="311">
                  <c:v>-5.2677559085886096E-3</c:v>
                </c:pt>
                <c:pt idx="312">
                  <c:v>-3.0386645865878151E-2</c:v>
                </c:pt>
                <c:pt idx="313">
                  <c:v>0</c:v>
                </c:pt>
                <c:pt idx="314">
                  <c:v>-1.8315530977369029E-2</c:v>
                </c:pt>
                <c:pt idx="315">
                  <c:v>1.1029560544077102E-2</c:v>
                </c:pt>
                <c:pt idx="316">
                  <c:v>2.3487981307213759E-2</c:v>
                </c:pt>
                <c:pt idx="317">
                  <c:v>-1.2578782206860185E-2</c:v>
                </c:pt>
                <c:pt idx="318">
                  <c:v>-1.2739062407466969E-2</c:v>
                </c:pt>
                <c:pt idx="319">
                  <c:v>3.6563478331477408E-3</c:v>
                </c:pt>
                <c:pt idx="320">
                  <c:v>-1.8264845260341873E-3</c:v>
                </c:pt>
                <c:pt idx="321">
                  <c:v>-1.6590242260196921E-2</c:v>
                </c:pt>
                <c:pt idx="322">
                  <c:v>-9.3371359959398496E-3</c:v>
                </c:pt>
                <c:pt idx="323">
                  <c:v>5.6126995915238868E-3</c:v>
                </c:pt>
                <c:pt idx="324">
                  <c:v>-1.3145654091886425E-2</c:v>
                </c:pt>
                <c:pt idx="325">
                  <c:v>-1.892185959220571E-3</c:v>
                </c:pt>
                <c:pt idx="326">
                  <c:v>0</c:v>
                </c:pt>
                <c:pt idx="327">
                  <c:v>-1.8957351648990896E-3</c:v>
                </c:pt>
                <c:pt idx="328">
                  <c:v>3.907473840665316E-2</c:v>
                </c:pt>
                <c:pt idx="329">
                  <c:v>-9.1659670140800571E-3</c:v>
                </c:pt>
                <c:pt idx="330">
                  <c:v>-1.8433184942891127E-3</c:v>
                </c:pt>
                <c:pt idx="331">
                  <c:v>-7.4074412778619165E-3</c:v>
                </c:pt>
                <c:pt idx="332">
                  <c:v>1.8570478529635038E-3</c:v>
                </c:pt>
                <c:pt idx="333">
                  <c:v>1.107018664849627E-2</c:v>
                </c:pt>
                <c:pt idx="334">
                  <c:v>-3.6764747293086368E-3</c:v>
                </c:pt>
                <c:pt idx="335">
                  <c:v>3.6764747293086273E-3</c:v>
                </c:pt>
                <c:pt idx="336">
                  <c:v>1.0948978192029012E-2</c:v>
                </c:pt>
                <c:pt idx="337">
                  <c:v>-9.1158337404054247E-3</c:v>
                </c:pt>
                <c:pt idx="338">
                  <c:v>7.2993391116488362E-3</c:v>
                </c:pt>
                <c:pt idx="339">
                  <c:v>3.6297680505787311E-3</c:v>
                </c:pt>
                <c:pt idx="340">
                  <c:v>-7.2727593290799206E-3</c:v>
                </c:pt>
                <c:pt idx="341">
                  <c:v>9.0827145743192263E-3</c:v>
                </c:pt>
                <c:pt idx="342">
                  <c:v>3.6101122240997934E-3</c:v>
                </c:pt>
                <c:pt idx="343">
                  <c:v>1.8001445329242816E-3</c:v>
                </c:pt>
                <c:pt idx="344">
                  <c:v>-3.6035354309925083E-3</c:v>
                </c:pt>
                <c:pt idx="345">
                  <c:v>-2.0055402914430857E-2</c:v>
                </c:pt>
                <c:pt idx="346">
                  <c:v>1.8248681588399315E-2</c:v>
                </c:pt>
                <c:pt idx="347">
                  <c:v>1.4362868349736928E-2</c:v>
                </c:pt>
                <c:pt idx="348">
                  <c:v>-7.1556299447876918E-3</c:v>
                </c:pt>
                <c:pt idx="349">
                  <c:v>-1.9946300812416374E-2</c:v>
                </c:pt>
                <c:pt idx="350">
                  <c:v>-1.1049799556547613E-2</c:v>
                </c:pt>
                <c:pt idx="351">
                  <c:v>7.3801440623278433E-3</c:v>
                </c:pt>
                <c:pt idx="352">
                  <c:v>-3.6832821810016143E-3</c:v>
                </c:pt>
                <c:pt idx="353">
                  <c:v>-3.6968618813262031E-3</c:v>
                </c:pt>
                <c:pt idx="354">
                  <c:v>9.2166551049240476E-3</c:v>
                </c:pt>
                <c:pt idx="355">
                  <c:v>1.4572206859090725E-2</c:v>
                </c:pt>
                <c:pt idx="356">
                  <c:v>5.4102567570238546E-3</c:v>
                </c:pt>
                <c:pt idx="357">
                  <c:v>0</c:v>
                </c:pt>
                <c:pt idx="358">
                  <c:v>-1.2669780339956187E-2</c:v>
                </c:pt>
                <c:pt idx="359">
                  <c:v>-2.0239917777618091E-2</c:v>
                </c:pt>
                <c:pt idx="360">
                  <c:v>9.2507597721509967E-3</c:v>
                </c:pt>
                <c:pt idx="361">
                  <c:v>3.6764747293086273E-3</c:v>
                </c:pt>
                <c:pt idx="362">
                  <c:v>-1.836511042596207E-3</c:v>
                </c:pt>
                <c:pt idx="363">
                  <c:v>3.66965549421998E-3</c:v>
                </c:pt>
                <c:pt idx="364">
                  <c:v>3.6563478331477408E-3</c:v>
                </c:pt>
                <c:pt idx="365">
                  <c:v>5.4594859072576406E-3</c:v>
                </c:pt>
                <c:pt idx="366">
                  <c:v>-9.1158337404054247E-3</c:v>
                </c:pt>
                <c:pt idx="367">
                  <c:v>1.0929107162227572E-2</c:v>
                </c:pt>
                <c:pt idx="368">
                  <c:v>0</c:v>
                </c:pt>
                <c:pt idx="369">
                  <c:v>-3.6297680505787237E-3</c:v>
                </c:pt>
                <c:pt idx="370">
                  <c:v>7.2464446218495947E-3</c:v>
                </c:pt>
                <c:pt idx="371">
                  <c:v>1.8033908980682625E-3</c:v>
                </c:pt>
                <c:pt idx="372">
                  <c:v>8.9686699827603161E-3</c:v>
                </c:pt>
                <c:pt idx="373">
                  <c:v>-5.8840500022933465E-2</c:v>
                </c:pt>
                <c:pt idx="374">
                  <c:v>-7.6045612172810952E-3</c:v>
                </c:pt>
                <c:pt idx="375">
                  <c:v>-9.5878007874469692E-3</c:v>
                </c:pt>
                <c:pt idx="376">
                  <c:v>-1.9286794420504271E-3</c:v>
                </c:pt>
                <c:pt idx="377">
                  <c:v>2.6668247082161489E-2</c:v>
                </c:pt>
                <c:pt idx="378">
                  <c:v>-7.5472056353829663E-3</c:v>
                </c:pt>
                <c:pt idx="379">
                  <c:v>1.6901810802603254E-2</c:v>
                </c:pt>
                <c:pt idx="380">
                  <c:v>9.2679069307814565E-3</c:v>
                </c:pt>
                <c:pt idx="381">
                  <c:v>-5.5503934248984097E-3</c:v>
                </c:pt>
                <c:pt idx="382">
                  <c:v>0</c:v>
                </c:pt>
                <c:pt idx="383">
                  <c:v>0</c:v>
                </c:pt>
                <c:pt idx="384">
                  <c:v>3.7036338631563398E-3</c:v>
                </c:pt>
                <c:pt idx="385">
                  <c:v>0</c:v>
                </c:pt>
                <c:pt idx="386">
                  <c:v>5.5300417427437895E-3</c:v>
                </c:pt>
                <c:pt idx="387">
                  <c:v>0</c:v>
                </c:pt>
                <c:pt idx="388">
                  <c:v>9.1491943187545638E-3</c:v>
                </c:pt>
                <c:pt idx="389">
                  <c:v>1.8198002871141958E-3</c:v>
                </c:pt>
                <c:pt idx="390">
                  <c:v>7.2464446218495947E-3</c:v>
                </c:pt>
                <c:pt idx="391">
                  <c:v>7.1942395329445911E-3</c:v>
                </c:pt>
                <c:pt idx="392">
                  <c:v>5.3619074907609579E-3</c:v>
                </c:pt>
                <c:pt idx="393">
                  <c:v>-1.7840861428768855E-3</c:v>
                </c:pt>
                <c:pt idx="394">
                  <c:v>-3.577821347884078E-3</c:v>
                </c:pt>
                <c:pt idx="395">
                  <c:v>0</c:v>
                </c:pt>
                <c:pt idx="396">
                  <c:v>-1.0810916104215506E-2</c:v>
                </c:pt>
                <c:pt idx="397">
                  <c:v>-1.0929107162227608E-2</c:v>
                </c:pt>
                <c:pt idx="398">
                  <c:v>5.4795388245347148E-3</c:v>
                </c:pt>
                <c:pt idx="399">
                  <c:v>-1.823190991387E-3</c:v>
                </c:pt>
                <c:pt idx="400">
                  <c:v>-3.6563478331477542E-3</c:v>
                </c:pt>
                <c:pt idx="401">
                  <c:v>3.6563478331477408E-3</c:v>
                </c:pt>
                <c:pt idx="402">
                  <c:v>1.8231909913870314E-3</c:v>
                </c:pt>
                <c:pt idx="403">
                  <c:v>5.4495683376929198E-3</c:v>
                </c:pt>
                <c:pt idx="404">
                  <c:v>-1.4598762656447552E-2</c:v>
                </c:pt>
                <c:pt idx="405">
                  <c:v>1.2785489234625348E-2</c:v>
                </c:pt>
                <c:pt idx="406">
                  <c:v>-3.6362949158707321E-3</c:v>
                </c:pt>
                <c:pt idx="407">
                  <c:v>0</c:v>
                </c:pt>
                <c:pt idx="408">
                  <c:v>3.6362949158706033E-3</c:v>
                </c:pt>
                <c:pt idx="409">
                  <c:v>-7.2859704332918851E-3</c:v>
                </c:pt>
                <c:pt idx="410">
                  <c:v>0</c:v>
                </c:pt>
                <c:pt idx="411">
                  <c:v>1.8264845260342812E-3</c:v>
                </c:pt>
                <c:pt idx="412">
                  <c:v>3.6429912785012298E-3</c:v>
                </c:pt>
                <c:pt idx="413">
                  <c:v>-7.2993391116488691E-3</c:v>
                </c:pt>
                <c:pt idx="414">
                  <c:v>-9.19969723696357E-3</c:v>
                </c:pt>
                <c:pt idx="415">
                  <c:v>3.6900780560312515E-3</c:v>
                </c:pt>
                <c:pt idx="416">
                  <c:v>-5.5401803756153561E-3</c:v>
                </c:pt>
                <c:pt idx="417">
                  <c:v>-7.4350158009515782E-3</c:v>
                </c:pt>
                <c:pt idx="418">
                  <c:v>-7.4906344157239929E-3</c:v>
                </c:pt>
                <c:pt idx="419">
                  <c:v>-1.324522675002068E-2</c:v>
                </c:pt>
                <c:pt idx="420">
                  <c:v>1.3245226750020723E-2</c:v>
                </c:pt>
                <c:pt idx="421">
                  <c:v>-2.6668247082161409E-2</c:v>
                </c:pt>
                <c:pt idx="422">
                  <c:v>1.1516480229497394E-2</c:v>
                </c:pt>
                <c:pt idx="423">
                  <c:v>9.4967471765017471E-3</c:v>
                </c:pt>
                <c:pt idx="424">
                  <c:v>-1.892185959220571E-3</c:v>
                </c:pt>
                <c:pt idx="425">
                  <c:v>7.5472056353831241E-3</c:v>
                </c:pt>
                <c:pt idx="426">
                  <c:v>-3.7664827954768934E-3</c:v>
                </c:pt>
                <c:pt idx="427">
                  <c:v>3.7664827954768648E-3</c:v>
                </c:pt>
                <c:pt idx="428">
                  <c:v>-1.8815057644897195E-3</c:v>
                </c:pt>
                <c:pt idx="429">
                  <c:v>-2.0933172001681623E-2</c:v>
                </c:pt>
                <c:pt idx="430">
                  <c:v>1.9211917901772674E-3</c:v>
                </c:pt>
                <c:pt idx="431">
                  <c:v>-3.7149883673921018E-2</c:v>
                </c:pt>
                <c:pt idx="432">
                  <c:v>1.9724505347778573E-2</c:v>
                </c:pt>
                <c:pt idx="433">
                  <c:v>-1.972450534777859E-2</c:v>
                </c:pt>
                <c:pt idx="434">
                  <c:v>7.9365100700438552E-3</c:v>
                </c:pt>
                <c:pt idx="435">
                  <c:v>3.9448178167088115E-3</c:v>
                </c:pt>
                <c:pt idx="436">
                  <c:v>0</c:v>
                </c:pt>
                <c:pt idx="437">
                  <c:v>-1.3875386413777559E-2</c:v>
                </c:pt>
                <c:pt idx="438">
                  <c:v>3.9841089350348292E-3</c:v>
                </c:pt>
                <c:pt idx="439">
                  <c:v>-1.990050408009925E-3</c:v>
                </c:pt>
                <c:pt idx="440">
                  <c:v>0</c:v>
                </c:pt>
                <c:pt idx="441">
                  <c:v>1.9900504080097876E-3</c:v>
                </c:pt>
                <c:pt idx="442">
                  <c:v>0</c:v>
                </c:pt>
                <c:pt idx="443">
                  <c:v>7.9208334914440577E-3</c:v>
                </c:pt>
                <c:pt idx="444">
                  <c:v>5.899722127188322E-3</c:v>
                </c:pt>
                <c:pt idx="445">
                  <c:v>5.8651194523980576E-3</c:v>
                </c:pt>
                <c:pt idx="446">
                  <c:v>0</c:v>
                </c:pt>
                <c:pt idx="447">
                  <c:v>3.8910554929667217E-3</c:v>
                </c:pt>
                <c:pt idx="448">
                  <c:v>9.6619109117368901E-3</c:v>
                </c:pt>
                <c:pt idx="449">
                  <c:v>0</c:v>
                </c:pt>
                <c:pt idx="450">
                  <c:v>0</c:v>
                </c:pt>
                <c:pt idx="451">
                  <c:v>3.4029748586311255E-2</c:v>
                </c:pt>
                <c:pt idx="452">
                  <c:v>-1.3096576584629706E-2</c:v>
                </c:pt>
                <c:pt idx="453">
                  <c:v>2.0504017862491591E-2</c:v>
                </c:pt>
                <c:pt idx="454">
                  <c:v>-2.050401786249155E-2</c:v>
                </c:pt>
                <c:pt idx="455">
                  <c:v>5.6338928362229639E-3</c:v>
                </c:pt>
                <c:pt idx="456">
                  <c:v>-7.5188698672101926E-3</c:v>
                </c:pt>
                <c:pt idx="457">
                  <c:v>-1.8885368806854303E-3</c:v>
                </c:pt>
                <c:pt idx="458">
                  <c:v>-1.892185959220571E-3</c:v>
                </c:pt>
                <c:pt idx="459">
                  <c:v>1.5037840051106964E-2</c:v>
                </c:pt>
                <c:pt idx="460">
                  <c:v>3.6634134521990207E-2</c:v>
                </c:pt>
                <c:pt idx="461">
                  <c:v>-5.4102567570239292E-3</c:v>
                </c:pt>
                <c:pt idx="462">
                  <c:v>-1.2739062407466969E-2</c:v>
                </c:pt>
                <c:pt idx="463">
                  <c:v>-2.2223062701490073E-2</c:v>
                </c:pt>
                <c:pt idx="464">
                  <c:v>5.6022180954870522E-3</c:v>
                </c:pt>
                <c:pt idx="465">
                  <c:v>2.0277192439150663E-2</c:v>
                </c:pt>
                <c:pt idx="466">
                  <c:v>1.0889435900350719E-2</c:v>
                </c:pt>
                <c:pt idx="467">
                  <c:v>-7.2464446218495522E-3</c:v>
                </c:pt>
                <c:pt idx="468">
                  <c:v>5.4397232958181213E-3</c:v>
                </c:pt>
                <c:pt idx="469">
                  <c:v>-3.6232286670615514E-3</c:v>
                </c:pt>
                <c:pt idx="470">
                  <c:v>1.8132734218220994E-3</c:v>
                </c:pt>
                <c:pt idx="471">
                  <c:v>1.8099552452393861E-3</c:v>
                </c:pt>
                <c:pt idx="472">
                  <c:v>0</c:v>
                </c:pt>
                <c:pt idx="473">
                  <c:v>0</c:v>
                </c:pt>
                <c:pt idx="474">
                  <c:v>-1.4572206859090723E-2</c:v>
                </c:pt>
                <c:pt idx="475">
                  <c:v>1.2762251613851291E-2</c:v>
                </c:pt>
                <c:pt idx="476">
                  <c:v>-3.6297680505787237E-3</c:v>
                </c:pt>
                <c:pt idx="477">
                  <c:v>-9.1324835632724741E-3</c:v>
                </c:pt>
                <c:pt idx="478">
                  <c:v>-1.8519047767237527E-2</c:v>
                </c:pt>
                <c:pt idx="479">
                  <c:v>-7.5047633188518132E-3</c:v>
                </c:pt>
                <c:pt idx="480">
                  <c:v>1.3096576584629649E-2</c:v>
                </c:pt>
                <c:pt idx="481">
                  <c:v>1.8570478529635038E-3</c:v>
                </c:pt>
                <c:pt idx="482">
                  <c:v>-3.7175135058831682E-3</c:v>
                </c:pt>
                <c:pt idx="483">
                  <c:v>2.5736678346408505E-2</c:v>
                </c:pt>
                <c:pt idx="484">
                  <c:v>5.4299499930930964E-3</c:v>
                </c:pt>
                <c:pt idx="485">
                  <c:v>1.4337127045324962E-2</c:v>
                </c:pt>
                <c:pt idx="486">
                  <c:v>0</c:v>
                </c:pt>
                <c:pt idx="487">
                  <c:v>3.5524370653601182E-3</c:v>
                </c:pt>
                <c:pt idx="488">
                  <c:v>-5.3334170869793586E-3</c:v>
                </c:pt>
                <c:pt idx="489">
                  <c:v>1.0638433855680283E-2</c:v>
                </c:pt>
                <c:pt idx="490">
                  <c:v>1.7621149933992233E-3</c:v>
                </c:pt>
                <c:pt idx="491">
                  <c:v>0</c:v>
                </c:pt>
                <c:pt idx="492">
                  <c:v>1.2248622076199239E-2</c:v>
                </c:pt>
                <c:pt idx="493">
                  <c:v>-3.4843240826109225E-3</c:v>
                </c:pt>
                <c:pt idx="494">
                  <c:v>-1.4059985568298598E-2</c:v>
                </c:pt>
                <c:pt idx="495">
                  <c:v>-7.1048612743691295E-3</c:v>
                </c:pt>
                <c:pt idx="496">
                  <c:v>1.7809800216193235E-3</c:v>
                </c:pt>
                <c:pt idx="497">
                  <c:v>0</c:v>
                </c:pt>
                <c:pt idx="498">
                  <c:v>3.5524370653601182E-3</c:v>
                </c:pt>
                <c:pt idx="499">
                  <c:v>1.7714441873898639E-3</c:v>
                </c:pt>
                <c:pt idx="500">
                  <c:v>1.2313260233357106E-2</c:v>
                </c:pt>
                <c:pt idx="501">
                  <c:v>1.7467253349415786E-3</c:v>
                </c:pt>
                <c:pt idx="502">
                  <c:v>0</c:v>
                </c:pt>
                <c:pt idx="503">
                  <c:v>-1.7467253349415374E-3</c:v>
                </c:pt>
                <c:pt idx="504">
                  <c:v>6.9686345938704871E-3</c:v>
                </c:pt>
                <c:pt idx="505">
                  <c:v>1.5504221258188134E-2</c:v>
                </c:pt>
                <c:pt idx="506">
                  <c:v>8.5106896679086105E-3</c:v>
                </c:pt>
                <c:pt idx="507">
                  <c:v>1.5139094604665351E-2</c:v>
                </c:pt>
                <c:pt idx="508">
                  <c:v>0</c:v>
                </c:pt>
                <c:pt idx="509">
                  <c:v>9.3943360611158391E-2</c:v>
                </c:pt>
                <c:pt idx="510">
                  <c:v>9.4204285368208768E-2</c:v>
                </c:pt>
                <c:pt idx="511">
                  <c:v>7.7165846747693181E-2</c:v>
                </c:pt>
                <c:pt idx="512">
                  <c:v>1.0191221962925368E-2</c:v>
                </c:pt>
                <c:pt idx="513">
                  <c:v>1.634221179678521E-2</c:v>
                </c:pt>
                <c:pt idx="514">
                  <c:v>-2.0151791007287961E-2</c:v>
                </c:pt>
                <c:pt idx="515">
                  <c:v>-1.2804272573891025E-2</c:v>
                </c:pt>
                <c:pt idx="516">
                  <c:v>5.3931613863070986E-2</c:v>
                </c:pt>
                <c:pt idx="517">
                  <c:v>-6.1237177005289412E-3</c:v>
                </c:pt>
                <c:pt idx="518">
                  <c:v>-3.3732192981083826E-2</c:v>
                </c:pt>
                <c:pt idx="520">
                  <c:v>1.7419745813350311E-2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FA-DB41-A5CC-0C990EA45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319408"/>
        <c:axId val="373363376"/>
      </c:scatterChart>
      <c:valAx>
        <c:axId val="37731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3363376"/>
        <c:crosses val="autoZero"/>
        <c:crossBetween val="midCat"/>
      </c:valAx>
      <c:valAx>
        <c:axId val="37336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7319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股價總表!$G$1:$G$6</c:f>
              <c:strCache>
                <c:ptCount val="6"/>
                <c:pt idx="5">
                  <c:v>r2006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股價總表!$C$7:$C$528</c:f>
              <c:numCache>
                <c:formatCode>0.0000%</c:formatCode>
                <c:ptCount val="522"/>
                <c:pt idx="0">
                  <c:v>1.1131840368844199E-2</c:v>
                </c:pt>
                <c:pt idx="1">
                  <c:v>1.2832440069884359E-2</c:v>
                </c:pt>
                <c:pt idx="2">
                  <c:v>2.8727289636910271E-2</c:v>
                </c:pt>
                <c:pt idx="3">
                  <c:v>2.6202372394024117E-2</c:v>
                </c:pt>
                <c:pt idx="4">
                  <c:v>6.8728792877620504E-3</c:v>
                </c:pt>
                <c:pt idx="5">
                  <c:v>1.1915034577871244E-2</c:v>
                </c:pt>
                <c:pt idx="6">
                  <c:v>2.341244062474326E-2</c:v>
                </c:pt>
                <c:pt idx="7">
                  <c:v>-2.1721823146835798E-2</c:v>
                </c:pt>
                <c:pt idx="8">
                  <c:v>1.5088299651201826E-2</c:v>
                </c:pt>
                <c:pt idx="9">
                  <c:v>9.9338565242906747E-3</c:v>
                </c:pt>
                <c:pt idx="10">
                  <c:v>3.2417749573422534E-2</c:v>
                </c:pt>
                <c:pt idx="11">
                  <c:v>3.1399753867979885E-2</c:v>
                </c:pt>
                <c:pt idx="12">
                  <c:v>3.9399035143827275E-2</c:v>
                </c:pt>
                <c:pt idx="13">
                  <c:v>-3.6312612940637791E-2</c:v>
                </c:pt>
                <c:pt idx="14">
                  <c:v>-2.4962294559913834E-2</c:v>
                </c:pt>
                <c:pt idx="15">
                  <c:v>-2.5601398238788337E-2</c:v>
                </c:pt>
                <c:pt idx="16">
                  <c:v>-3.2467560988699812E-3</c:v>
                </c:pt>
                <c:pt idx="17">
                  <c:v>-2.3027333271310235E-2</c:v>
                </c:pt>
                <c:pt idx="18">
                  <c:v>-1.6778917129109366E-2</c:v>
                </c:pt>
                <c:pt idx="19">
                  <c:v>3.3280941765497153E-2</c:v>
                </c:pt>
                <c:pt idx="20">
                  <c:v>3.3792434975262207E-2</c:v>
                </c:pt>
                <c:pt idx="21">
                  <c:v>-3.1695747612790672E-3</c:v>
                </c:pt>
                <c:pt idx="22">
                  <c:v>-4.7732787526576599E-3</c:v>
                </c:pt>
                <c:pt idx="23">
                  <c:v>7.9428535139367314E-3</c:v>
                </c:pt>
                <c:pt idx="24">
                  <c:v>4.7885596039005121E-2</c:v>
                </c:pt>
                <c:pt idx="25">
                  <c:v>-4.5351551653912622E-3</c:v>
                </c:pt>
                <c:pt idx="26">
                  <c:v>-1.2195273093818243E-2</c:v>
                </c:pt>
                <c:pt idx="27">
                  <c:v>-3.0721990369701403E-3</c:v>
                </c:pt>
                <c:pt idx="28">
                  <c:v>-1.394290596901275E-2</c:v>
                </c:pt>
                <c:pt idx="29">
                  <c:v>-2.5277807184268541E-2</c:v>
                </c:pt>
                <c:pt idx="30">
                  <c:v>1.5873349156290163E-2</c:v>
                </c:pt>
                <c:pt idx="31">
                  <c:v>-4.6745012823377181E-2</c:v>
                </c:pt>
                <c:pt idx="32">
                  <c:v>4.9382816405825767E-3</c:v>
                </c:pt>
                <c:pt idx="33">
                  <c:v>2.1121825029282504E-2</c:v>
                </c:pt>
                <c:pt idx="34">
                  <c:v>-3.4345158203971861E-2</c:v>
                </c:pt>
                <c:pt idx="35">
                  <c:v>0</c:v>
                </c:pt>
                <c:pt idx="36">
                  <c:v>-5.0041805845758387E-3</c:v>
                </c:pt>
                <c:pt idx="37">
                  <c:v>-5.0293484050019733E-3</c:v>
                </c:pt>
                <c:pt idx="38">
                  <c:v>3.3557078469723151E-3</c:v>
                </c:pt>
                <c:pt idx="39">
                  <c:v>1.9901154317295021E-2</c:v>
                </c:pt>
                <c:pt idx="40">
                  <c:v>8.1766604372455389E-3</c:v>
                </c:pt>
                <c:pt idx="41">
                  <c:v>-4.8979689755471421E-3</c:v>
                </c:pt>
                <c:pt idx="42">
                  <c:v>3.267976764616013E-3</c:v>
                </c:pt>
                <c:pt idx="43">
                  <c:v>-1.4790738001396497E-2</c:v>
                </c:pt>
                <c:pt idx="44">
                  <c:v>-3.3167526259939265E-3</c:v>
                </c:pt>
                <c:pt idx="45">
                  <c:v>-1.8441427902722792E-2</c:v>
                </c:pt>
                <c:pt idx="46">
                  <c:v>3.3783815916271906E-3</c:v>
                </c:pt>
                <c:pt idx="47">
                  <c:v>1.6849203649194455E-3</c:v>
                </c:pt>
                <c:pt idx="48">
                  <c:v>-3.077165866675366E-2</c:v>
                </c:pt>
                <c:pt idx="49">
                  <c:v>-1.7376198985408486E-3</c:v>
                </c:pt>
                <c:pt idx="50">
                  <c:v>2.5752496102414764E-2</c:v>
                </c:pt>
                <c:pt idx="51">
                  <c:v>1.5139061215684306E-2</c:v>
                </c:pt>
                <c:pt idx="52">
                  <c:v>-3.3444847228472486E-3</c:v>
                </c:pt>
                <c:pt idx="53">
                  <c:v>-1.6892293564505636E-2</c:v>
                </c:pt>
                <c:pt idx="54">
                  <c:v>2.52326254807245E-2</c:v>
                </c:pt>
                <c:pt idx="55">
                  <c:v>1.3201511858535981E-2</c:v>
                </c:pt>
                <c:pt idx="56">
                  <c:v>4.9059787688544056E-3</c:v>
                </c:pt>
                <c:pt idx="57">
                  <c:v>-4.9059787688545183E-3</c:v>
                </c:pt>
                <c:pt idx="58">
                  <c:v>-8.23049913651548E-3</c:v>
                </c:pt>
                <c:pt idx="59">
                  <c:v>0</c:v>
                </c:pt>
                <c:pt idx="60">
                  <c:v>1.1503824481484713E-2</c:v>
                </c:pt>
                <c:pt idx="61">
                  <c:v>1.1372990172269981E-2</c:v>
                </c:pt>
                <c:pt idx="62">
                  <c:v>-1.4646315517239189E-2</c:v>
                </c:pt>
                <c:pt idx="63">
                  <c:v>-1.1541760440171458E-2</c:v>
                </c:pt>
                <c:pt idx="64">
                  <c:v>-1.6597514183643968E-3</c:v>
                </c:pt>
                <c:pt idx="65">
                  <c:v>-1.6750810424815354E-2</c:v>
                </c:pt>
                <c:pt idx="66">
                  <c:v>-1.6906174779074388E-3</c:v>
                </c:pt>
                <c:pt idx="67">
                  <c:v>1.8441427902722931E-2</c:v>
                </c:pt>
                <c:pt idx="68">
                  <c:v>1.3201511858535981E-2</c:v>
                </c:pt>
                <c:pt idx="69">
                  <c:v>0</c:v>
                </c:pt>
                <c:pt idx="70">
                  <c:v>-1.3201511858535842E-2</c:v>
                </c:pt>
                <c:pt idx="71">
                  <c:v>-3.327790092674691E-3</c:v>
                </c:pt>
                <c:pt idx="72">
                  <c:v>-2.0202707317519466E-2</c:v>
                </c:pt>
                <c:pt idx="73">
                  <c:v>5.0890695074712281E-3</c:v>
                </c:pt>
                <c:pt idx="74">
                  <c:v>-1.0204170174241736E-2</c:v>
                </c:pt>
                <c:pt idx="75">
                  <c:v>3.4129725962399426E-3</c:v>
                </c:pt>
                <c:pt idx="76">
                  <c:v>2.0236778287352916E-2</c:v>
                </c:pt>
                <c:pt idx="77">
                  <c:v>-1.6835414463862688E-2</c:v>
                </c:pt>
                <c:pt idx="78">
                  <c:v>-3.1036973995576443E-2</c:v>
                </c:pt>
                <c:pt idx="79">
                  <c:v>-1.9452425926815294E-2</c:v>
                </c:pt>
                <c:pt idx="80">
                  <c:v>-2.3487981307213742E-2</c:v>
                </c:pt>
                <c:pt idx="81">
                  <c:v>1.8116437505302785E-2</c:v>
                </c:pt>
                <c:pt idx="82">
                  <c:v>-1.4466798417753376E-2</c:v>
                </c:pt>
                <c:pt idx="83">
                  <c:v>4.1040549870267173E-2</c:v>
                </c:pt>
                <c:pt idx="84">
                  <c:v>-8.779687652045837E-3</c:v>
                </c:pt>
                <c:pt idx="85">
                  <c:v>0</c:v>
                </c:pt>
                <c:pt idx="86">
                  <c:v>1.0526412986987603E-2</c:v>
                </c:pt>
                <c:pt idx="87">
                  <c:v>-8.764297993588242E-3</c:v>
                </c:pt>
                <c:pt idx="88">
                  <c:v>2.6065767629340941E-2</c:v>
                </c:pt>
                <c:pt idx="89">
                  <c:v>3.4246608813641747E-3</c:v>
                </c:pt>
                <c:pt idx="90">
                  <c:v>-5.1413995004186523E-3</c:v>
                </c:pt>
                <c:pt idx="91">
                  <c:v>1.3652089168327263E-2</c:v>
                </c:pt>
                <c:pt idx="92">
                  <c:v>1.1794576492836877E-2</c:v>
                </c:pt>
                <c:pt idx="93">
                  <c:v>1.6736405580296937E-3</c:v>
                </c:pt>
                <c:pt idx="94">
                  <c:v>-5.0293484050019733E-3</c:v>
                </c:pt>
                <c:pt idx="95">
                  <c:v>1.6792615197199939E-3</c:v>
                </c:pt>
                <c:pt idx="96">
                  <c:v>-1.6792615197200253E-3</c:v>
                </c:pt>
                <c:pt idx="97">
                  <c:v>-5.0547706616240603E-3</c:v>
                </c:pt>
                <c:pt idx="98">
                  <c:v>-5.0804512324189519E-3</c:v>
                </c:pt>
                <c:pt idx="99">
                  <c:v>-5.1063940745741387E-3</c:v>
                </c:pt>
                <c:pt idx="100">
                  <c:v>2.1941808538436729E-2</c:v>
                </c:pt>
                <c:pt idx="101">
                  <c:v>4.9958471933716697E-3</c:v>
                </c:pt>
                <c:pt idx="102">
                  <c:v>1.1560822401076006E-2</c:v>
                </c:pt>
                <c:pt idx="103">
                  <c:v>-6.5898096790555525E-3</c:v>
                </c:pt>
                <c:pt idx="104">
                  <c:v>1.6515280384729392E-3</c:v>
                </c:pt>
                <c:pt idx="105">
                  <c:v>-4.9627893421290139E-3</c:v>
                </c:pt>
                <c:pt idx="106">
                  <c:v>-3.3730010376693022E-2</c:v>
                </c:pt>
                <c:pt idx="107">
                  <c:v>-8.6133176781149467E-3</c:v>
                </c:pt>
                <c:pt idx="108">
                  <c:v>2.8987536873252187E-2</c:v>
                </c:pt>
                <c:pt idx="109">
                  <c:v>-8.4388686458645949E-3</c:v>
                </c:pt>
                <c:pt idx="110">
                  <c:v>1.6934805063331477E-3</c:v>
                </c:pt>
                <c:pt idx="111">
                  <c:v>-1.6934805063330315E-3</c:v>
                </c:pt>
                <c:pt idx="112">
                  <c:v>8.4388686458646035E-3</c:v>
                </c:pt>
                <c:pt idx="113">
                  <c:v>0</c:v>
                </c:pt>
                <c:pt idx="114">
                  <c:v>-3.3670065479042954E-3</c:v>
                </c:pt>
                <c:pt idx="115">
                  <c:v>-8.4674510990984941E-3</c:v>
                </c:pt>
                <c:pt idx="116">
                  <c:v>5.0890695074712281E-3</c:v>
                </c:pt>
                <c:pt idx="117">
                  <c:v>1.6906174779074521E-3</c:v>
                </c:pt>
                <c:pt idx="118">
                  <c:v>3.372684478639156E-3</c:v>
                </c:pt>
                <c:pt idx="119">
                  <c:v>-1.0152371464017962E-2</c:v>
                </c:pt>
                <c:pt idx="120">
                  <c:v>-6.8259650703998706E-3</c:v>
                </c:pt>
                <c:pt idx="121">
                  <c:v>1.52934161694984E-2</c:v>
                </c:pt>
                <c:pt idx="122">
                  <c:v>2.3334392061772839E-2</c:v>
                </c:pt>
                <c:pt idx="123">
                  <c:v>9.8361448767131897E-3</c:v>
                </c:pt>
                <c:pt idx="124">
                  <c:v>1.62999221093097E-3</c:v>
                </c:pt>
                <c:pt idx="125">
                  <c:v>-4.1568744495555775E-2</c:v>
                </c:pt>
                <c:pt idx="126">
                  <c:v>-1.1955735920148884E-2</c:v>
                </c:pt>
                <c:pt idx="127">
                  <c:v>-1.7196908795265881E-3</c:v>
                </c:pt>
                <c:pt idx="128">
                  <c:v>6.8610903799451606E-3</c:v>
                </c:pt>
                <c:pt idx="129">
                  <c:v>1.0204170174241668E-2</c:v>
                </c:pt>
                <c:pt idx="130">
                  <c:v>-1.0204170174241736E-2</c:v>
                </c:pt>
                <c:pt idx="131">
                  <c:v>-8.5837436913914419E-3</c:v>
                </c:pt>
                <c:pt idx="132">
                  <c:v>0</c:v>
                </c:pt>
                <c:pt idx="133">
                  <c:v>-1.7256259674697252E-3</c:v>
                </c:pt>
                <c:pt idx="134">
                  <c:v>6.8847087774972331E-3</c:v>
                </c:pt>
                <c:pt idx="135">
                  <c:v>-5.1590828100273357E-3</c:v>
                </c:pt>
                <c:pt idx="136">
                  <c:v>1.709443335930004E-2</c:v>
                </c:pt>
                <c:pt idx="137">
                  <c:v>6.7567824628796871E-3</c:v>
                </c:pt>
                <c:pt idx="138">
                  <c:v>3.3613477027049274E-3</c:v>
                </c:pt>
                <c:pt idx="139">
                  <c:v>0</c:v>
                </c:pt>
                <c:pt idx="140">
                  <c:v>-8.424649659251578E-3</c:v>
                </c:pt>
                <c:pt idx="141">
                  <c:v>6.7453881395316551E-3</c:v>
                </c:pt>
                <c:pt idx="142">
                  <c:v>-6.745388139531538E-3</c:v>
                </c:pt>
                <c:pt idx="143">
                  <c:v>-1.6934805063330315E-3</c:v>
                </c:pt>
                <c:pt idx="144">
                  <c:v>-6.8027473227525231E-3</c:v>
                </c:pt>
                <c:pt idx="145">
                  <c:v>-8.5690327251014033E-3</c:v>
                </c:pt>
                <c:pt idx="146">
                  <c:v>5.1502259763158611E-3</c:v>
                </c:pt>
                <c:pt idx="147">
                  <c:v>0</c:v>
                </c:pt>
                <c:pt idx="148">
                  <c:v>-1.7271586508660595E-2</c:v>
                </c:pt>
                <c:pt idx="149">
                  <c:v>-2.6479923164467265E-2</c:v>
                </c:pt>
                <c:pt idx="150">
                  <c:v>-1.260142687800382E-2</c:v>
                </c:pt>
                <c:pt idx="151">
                  <c:v>2.5046031926087516E-2</c:v>
                </c:pt>
                <c:pt idx="152">
                  <c:v>1.054491317661504E-2</c:v>
                </c:pt>
                <c:pt idx="153">
                  <c:v>2.2472855852058576E-2</c:v>
                </c:pt>
                <c:pt idx="154">
                  <c:v>1.5267472130788381E-2</c:v>
                </c:pt>
                <c:pt idx="155">
                  <c:v>8.3822787528044385E-3</c:v>
                </c:pt>
                <c:pt idx="156">
                  <c:v>9.9668599153920744E-3</c:v>
                </c:pt>
                <c:pt idx="157">
                  <c:v>1.4766470116300995E-2</c:v>
                </c:pt>
                <c:pt idx="158">
                  <c:v>-1.6299922109310643E-3</c:v>
                </c:pt>
                <c:pt idx="159">
                  <c:v>-9.836144876713129E-3</c:v>
                </c:pt>
                <c:pt idx="160">
                  <c:v>2.1190686979639054E-2</c:v>
                </c:pt>
                <c:pt idx="161">
                  <c:v>1.7586384502075988E-2</c:v>
                </c:pt>
                <c:pt idx="162">
                  <c:v>-1.2759343753759986E-2</c:v>
                </c:pt>
                <c:pt idx="163">
                  <c:v>-6.4412461028569932E-3</c:v>
                </c:pt>
                <c:pt idx="164">
                  <c:v>0</c:v>
                </c:pt>
                <c:pt idx="165">
                  <c:v>4.8348200545833111E-3</c:v>
                </c:pt>
                <c:pt idx="166">
                  <c:v>-1.1317824932661572E-2</c:v>
                </c:pt>
                <c:pt idx="167">
                  <c:v>-3.2573318703065105E-3</c:v>
                </c:pt>
                <c:pt idx="168">
                  <c:v>-9.836144876713129E-3</c:v>
                </c:pt>
                <c:pt idx="169">
                  <c:v>-1.1599135843351918E-2</c:v>
                </c:pt>
                <c:pt idx="170">
                  <c:v>0</c:v>
                </c:pt>
                <c:pt idx="171">
                  <c:v>-2.3609865639133736E-2</c:v>
                </c:pt>
                <c:pt idx="172">
                  <c:v>3.4071583216143558E-3</c:v>
                </c:pt>
                <c:pt idx="173">
                  <c:v>1.6863806052004725E-2</c:v>
                </c:pt>
                <c:pt idx="174">
                  <c:v>6.6666913581892974E-3</c:v>
                </c:pt>
                <c:pt idx="175">
                  <c:v>-1.3378125946176087E-2</c:v>
                </c:pt>
                <c:pt idx="176">
                  <c:v>-2.3851215822179909E-2</c:v>
                </c:pt>
                <c:pt idx="177">
                  <c:v>0</c:v>
                </c:pt>
                <c:pt idx="178">
                  <c:v>-1.0398707220898622E-2</c:v>
                </c:pt>
                <c:pt idx="179">
                  <c:v>-3.4904049397684908E-3</c:v>
                </c:pt>
                <c:pt idx="180">
                  <c:v>0</c:v>
                </c:pt>
                <c:pt idx="181">
                  <c:v>-1.7497817237877064E-3</c:v>
                </c:pt>
                <c:pt idx="182">
                  <c:v>1.5638893884454729E-2</c:v>
                </c:pt>
                <c:pt idx="183">
                  <c:v>-8.6580627431145415E-3</c:v>
                </c:pt>
                <c:pt idx="184">
                  <c:v>0</c:v>
                </c:pt>
                <c:pt idx="185">
                  <c:v>-6.980831141340205E-3</c:v>
                </c:pt>
                <c:pt idx="186">
                  <c:v>3.496507058729306E-3</c:v>
                </c:pt>
                <c:pt idx="187">
                  <c:v>4.6043938501406798E-2</c:v>
                </c:pt>
                <c:pt idx="188">
                  <c:v>-1.6807118316381289E-2</c:v>
                </c:pt>
                <c:pt idx="189">
                  <c:v>1.6807118316381191E-2</c:v>
                </c:pt>
                <c:pt idx="190">
                  <c:v>-3.3389012655145986E-3</c:v>
                </c:pt>
                <c:pt idx="191">
                  <c:v>-3.3500868852819744E-3</c:v>
                </c:pt>
                <c:pt idx="192">
                  <c:v>6.6889881507967101E-3</c:v>
                </c:pt>
                <c:pt idx="193">
                  <c:v>-1.1735256218420965E-2</c:v>
                </c:pt>
                <c:pt idx="194">
                  <c:v>1.0067199117723941E-2</c:v>
                </c:pt>
                <c:pt idx="195">
                  <c:v>0</c:v>
                </c:pt>
                <c:pt idx="196">
                  <c:v>-6.700192569819562E-3</c:v>
                </c:pt>
                <c:pt idx="197">
                  <c:v>-8.4388686458645949E-3</c:v>
                </c:pt>
                <c:pt idx="198">
                  <c:v>0</c:v>
                </c:pt>
                <c:pt idx="199">
                  <c:v>3.3840979842404942E-3</c:v>
                </c:pt>
                <c:pt idx="200">
                  <c:v>0</c:v>
                </c:pt>
                <c:pt idx="201">
                  <c:v>-8.4818150559092306E-3</c:v>
                </c:pt>
                <c:pt idx="202">
                  <c:v>2.1904835388049829E-2</c:v>
                </c:pt>
                <c:pt idx="203">
                  <c:v>3.3277900926747457E-3</c:v>
                </c:pt>
                <c:pt idx="204">
                  <c:v>1.4839513862774217E-2</c:v>
                </c:pt>
                <c:pt idx="205">
                  <c:v>1.635323340730838E-3</c:v>
                </c:pt>
                <c:pt idx="206">
                  <c:v>-9.8522964430115944E-3</c:v>
                </c:pt>
                <c:pt idx="207">
                  <c:v>-3.3057881344995439E-3</c:v>
                </c:pt>
                <c:pt idx="208">
                  <c:v>6.6006840313520927E-3</c:v>
                </c:pt>
                <c:pt idx="209">
                  <c:v>3.2840752011900187E-3</c:v>
                </c:pt>
                <c:pt idx="210">
                  <c:v>0</c:v>
                </c:pt>
                <c:pt idx="211">
                  <c:v>4.9059787688544056E-3</c:v>
                </c:pt>
                <c:pt idx="212">
                  <c:v>8.1235215214793474E-3</c:v>
                </c:pt>
                <c:pt idx="213">
                  <c:v>-4.8661896511728994E-3</c:v>
                </c:pt>
                <c:pt idx="214">
                  <c:v>-4.8899852941917919E-3</c:v>
                </c:pt>
                <c:pt idx="215">
                  <c:v>-1.4815085785140587E-2</c:v>
                </c:pt>
                <c:pt idx="216">
                  <c:v>0</c:v>
                </c:pt>
                <c:pt idx="217">
                  <c:v>-1.1676529661835629E-2</c:v>
                </c:pt>
                <c:pt idx="218">
                  <c:v>-5.0462680676242721E-3</c:v>
                </c:pt>
                <c:pt idx="219">
                  <c:v>5.0462680676242192E-3</c:v>
                </c:pt>
                <c:pt idx="220">
                  <c:v>6.6889881507967101E-3</c:v>
                </c:pt>
                <c:pt idx="221">
                  <c:v>2.4692612590371414E-2</c:v>
                </c:pt>
                <c:pt idx="222">
                  <c:v>-1.1447385840350835E-2</c:v>
                </c:pt>
                <c:pt idx="223">
                  <c:v>-1.324522675002068E-2</c:v>
                </c:pt>
                <c:pt idx="224">
                  <c:v>1.159913584335194E-2</c:v>
                </c:pt>
                <c:pt idx="225">
                  <c:v>-8.2713457506771934E-3</c:v>
                </c:pt>
                <c:pt idx="226">
                  <c:v>9.9174366573459242E-3</c:v>
                </c:pt>
                <c:pt idx="227">
                  <c:v>-4.9464239353255741E-3</c:v>
                </c:pt>
                <c:pt idx="228">
                  <c:v>-6.633523495633906E-3</c:v>
                </c:pt>
                <c:pt idx="229">
                  <c:v>-3.3333364197582274E-3</c:v>
                </c:pt>
                <c:pt idx="230">
                  <c:v>1.6680571006970134E-3</c:v>
                </c:pt>
                <c:pt idx="231">
                  <c:v>8.2988028146950641E-3</c:v>
                </c:pt>
                <c:pt idx="232">
                  <c:v>3.3003330286566998E-3</c:v>
                </c:pt>
                <c:pt idx="233">
                  <c:v>-1.4938037108866493E-2</c:v>
                </c:pt>
                <c:pt idx="234">
                  <c:v>-1.6736405580296484E-3</c:v>
                </c:pt>
                <c:pt idx="235">
                  <c:v>5.0125418235441935E-3</c:v>
                </c:pt>
                <c:pt idx="236">
                  <c:v>9.950330853168092E-3</c:v>
                </c:pt>
                <c:pt idx="237">
                  <c:v>-3.3057881344995439E-3</c:v>
                </c:pt>
                <c:pt idx="238">
                  <c:v>3.3057881344994103E-3</c:v>
                </c:pt>
                <c:pt idx="239">
                  <c:v>1.4742281737203431E-2</c:v>
                </c:pt>
                <c:pt idx="240">
                  <c:v>1.6246957270019829E-3</c:v>
                </c:pt>
                <c:pt idx="241">
                  <c:v>-1.624695727001922E-3</c:v>
                </c:pt>
                <c:pt idx="242">
                  <c:v>2.5683594734695381E-2</c:v>
                </c:pt>
                <c:pt idx="243">
                  <c:v>3.885492640287587E-2</c:v>
                </c:pt>
                <c:pt idx="244">
                  <c:v>-9.1884260544062551E-3</c:v>
                </c:pt>
                <c:pt idx="245">
                  <c:v>-9.2736367853292149E-3</c:v>
                </c:pt>
                <c:pt idx="246">
                  <c:v>-1.5649771667127665E-2</c:v>
                </c:pt>
                <c:pt idx="247">
                  <c:v>1.4095769800393376E-2</c:v>
                </c:pt>
                <c:pt idx="248">
                  <c:v>1.2364917970949935E-2</c:v>
                </c:pt>
                <c:pt idx="249">
                  <c:v>1.3730192811902037E-2</c:v>
                </c:pt>
                <c:pt idx="250">
                  <c:v>1.5140048312150113E-3</c:v>
                </c:pt>
                <c:pt idx="251">
                  <c:v>1.6504500671463199E-2</c:v>
                </c:pt>
                <c:pt idx="252">
                  <c:v>1.6236519047640573E-2</c:v>
                </c:pt>
                <c:pt idx="253">
                  <c:v>-3.1229303633781881E-2</c:v>
                </c:pt>
                <c:pt idx="254">
                  <c:v>-1.2158204479809519E-2</c:v>
                </c:pt>
                <c:pt idx="255">
                  <c:v>-4.5977092486294314E-3</c:v>
                </c:pt>
                <c:pt idx="256">
                  <c:v>-1.5480185287899172E-2</c:v>
                </c:pt>
                <c:pt idx="257">
                  <c:v>1.854767235576105E-2</c:v>
                </c:pt>
                <c:pt idx="258">
                  <c:v>-1.8547672355761002E-2</c:v>
                </c:pt>
                <c:pt idx="259">
                  <c:v>-7.830893580547945E-3</c:v>
                </c:pt>
                <c:pt idx="260">
                  <c:v>-1.573564447430552E-3</c:v>
                </c:pt>
                <c:pt idx="261">
                  <c:v>-1.108483242449293E-2</c:v>
                </c:pt>
                <c:pt idx="262">
                  <c:v>7.9302556759775645E-3</c:v>
                </c:pt>
                <c:pt idx="263">
                  <c:v>2.4962294559913775E-2</c:v>
                </c:pt>
                <c:pt idx="264">
                  <c:v>1.5396461855928362E-3</c:v>
                </c:pt>
                <c:pt idx="265">
                  <c:v>-2.0202707317519466E-2</c:v>
                </c:pt>
                <c:pt idx="266">
                  <c:v>-6.2992334279872008E-3</c:v>
                </c:pt>
                <c:pt idx="267">
                  <c:v>2.032908163842569E-2</c:v>
                </c:pt>
                <c:pt idx="268">
                  <c:v>-1.5491869868293781E-3</c:v>
                </c:pt>
                <c:pt idx="269">
                  <c:v>-1.2480661223609144E-2</c:v>
                </c:pt>
                <c:pt idx="270">
                  <c:v>-7.8802614253059757E-3</c:v>
                </c:pt>
                <c:pt idx="271">
                  <c:v>-7.9428535139367696E-3</c:v>
                </c:pt>
                <c:pt idx="272">
                  <c:v>-3.1948908965191767E-3</c:v>
                </c:pt>
                <c:pt idx="273">
                  <c:v>-3.417745180158651E-2</c:v>
                </c:pt>
                <c:pt idx="274">
                  <c:v>0</c:v>
                </c:pt>
                <c:pt idx="275">
                  <c:v>0</c:v>
                </c:pt>
                <c:pt idx="276">
                  <c:v>-4.9792633996073379E-3</c:v>
                </c:pt>
                <c:pt idx="277">
                  <c:v>1.6625107736134572E-3</c:v>
                </c:pt>
                <c:pt idx="278">
                  <c:v>-1.1696039763191298E-2</c:v>
                </c:pt>
                <c:pt idx="279">
                  <c:v>-3.2453744849738515E-2</c:v>
                </c:pt>
                <c:pt idx="280">
                  <c:v>-2.2828032556200833E-2</c:v>
                </c:pt>
                <c:pt idx="281">
                  <c:v>8.8417905814610117E-3</c:v>
                </c:pt>
                <c:pt idx="282">
                  <c:v>3.2903401106945E-2</c:v>
                </c:pt>
                <c:pt idx="283">
                  <c:v>-2.0654779030746025E-2</c:v>
                </c:pt>
                <c:pt idx="284">
                  <c:v>-5.2310494175525557E-3</c:v>
                </c:pt>
                <c:pt idx="285">
                  <c:v>-2.4780028998486966E-2</c:v>
                </c:pt>
                <c:pt idx="286">
                  <c:v>0</c:v>
                </c:pt>
                <c:pt idx="287">
                  <c:v>4.2111485350126848E-2</c:v>
                </c:pt>
                <c:pt idx="288">
                  <c:v>-1.7196908795265881E-3</c:v>
                </c:pt>
                <c:pt idx="289">
                  <c:v>8.5690327251013668E-3</c:v>
                </c:pt>
                <c:pt idx="290">
                  <c:v>-5.1326032265202022E-3</c:v>
                </c:pt>
                <c:pt idx="291">
                  <c:v>1.1935350549272854E-2</c:v>
                </c:pt>
                <c:pt idx="292">
                  <c:v>1.6934805063331477E-3</c:v>
                </c:pt>
                <c:pt idx="293">
                  <c:v>1.1774736544533537E-2</c:v>
                </c:pt>
                <c:pt idx="294">
                  <c:v>-2.3689771122404665E-2</c:v>
                </c:pt>
                <c:pt idx="295">
                  <c:v>8.5252008233596271E-3</c:v>
                </c:pt>
                <c:pt idx="296">
                  <c:v>1.8503471564559726E-2</c:v>
                </c:pt>
                <c:pt idx="297">
                  <c:v>-5.0125418235442863E-3</c:v>
                </c:pt>
                <c:pt idx="298">
                  <c:v>-1.3490929741015402E-2</c:v>
                </c:pt>
                <c:pt idx="299">
                  <c:v>-1.8852314979209188E-2</c:v>
                </c:pt>
                <c:pt idx="300">
                  <c:v>-2.0979790469194522E-2</c:v>
                </c:pt>
                <c:pt idx="301">
                  <c:v>1.7652255245691492E-3</c:v>
                </c:pt>
                <c:pt idx="302">
                  <c:v>-1.6000341346441189E-2</c:v>
                </c:pt>
                <c:pt idx="303">
                  <c:v>-1.7937224540268775E-3</c:v>
                </c:pt>
                <c:pt idx="304">
                  <c:v>2.8320476787455515E-2</c:v>
                </c:pt>
                <c:pt idx="305">
                  <c:v>0</c:v>
                </c:pt>
                <c:pt idx="306">
                  <c:v>-1.9383866821048531E-2</c:v>
                </c:pt>
                <c:pt idx="307">
                  <c:v>-1.7809443709948087E-3</c:v>
                </c:pt>
                <c:pt idx="308">
                  <c:v>7.1048256237445824E-3</c:v>
                </c:pt>
                <c:pt idx="309">
                  <c:v>8.8106296821549059E-3</c:v>
                </c:pt>
                <c:pt idx="310">
                  <c:v>-8.8106296821549197E-3</c:v>
                </c:pt>
                <c:pt idx="311">
                  <c:v>-1.2466768765130047E-2</c:v>
                </c:pt>
                <c:pt idx="312">
                  <c:v>-1.9910159959329751E-2</c:v>
                </c:pt>
                <c:pt idx="313">
                  <c:v>-1.829826677076116E-3</c:v>
                </c:pt>
                <c:pt idx="314">
                  <c:v>-3.7317763007195165E-2</c:v>
                </c:pt>
                <c:pt idx="315">
                  <c:v>9.4608085042288889E-3</c:v>
                </c:pt>
                <c:pt idx="316">
                  <c:v>1.30965389198455E-2</c:v>
                </c:pt>
                <c:pt idx="317">
                  <c:v>-1.3096538919845569E-2</c:v>
                </c:pt>
                <c:pt idx="318">
                  <c:v>5.6338177182560642E-3</c:v>
                </c:pt>
                <c:pt idx="319">
                  <c:v>1.4870162479451407E-2</c:v>
                </c:pt>
                <c:pt idx="320">
                  <c:v>-2.616971773338472E-2</c:v>
                </c:pt>
                <c:pt idx="321">
                  <c:v>-1.5267472130788421E-2</c:v>
                </c:pt>
                <c:pt idx="322">
                  <c:v>-3.8535693159899662E-3</c:v>
                </c:pt>
                <c:pt idx="323">
                  <c:v>5.7747994938839578E-3</c:v>
                </c:pt>
                <c:pt idx="324">
                  <c:v>-3.1191612478007055E-2</c:v>
                </c:pt>
                <c:pt idx="325">
                  <c:v>1.1811160928344619E-2</c:v>
                </c:pt>
                <c:pt idx="326">
                  <c:v>1.745922137176855E-2</c:v>
                </c:pt>
                <c:pt idx="327">
                  <c:v>1.9048194970694411E-2</c:v>
                </c:pt>
                <c:pt idx="328">
                  <c:v>1.4981553615616894E-2</c:v>
                </c:pt>
                <c:pt idx="329">
                  <c:v>-3.0190972279145682E-2</c:v>
                </c:pt>
                <c:pt idx="330">
                  <c:v>1.5209418663528708E-2</c:v>
                </c:pt>
                <c:pt idx="331">
                  <c:v>-3.7807228399060443E-3</c:v>
                </c:pt>
                <c:pt idx="332">
                  <c:v>-1.5267472130788421E-2</c:v>
                </c:pt>
                <c:pt idx="333">
                  <c:v>7.6628727455690972E-3</c:v>
                </c:pt>
                <c:pt idx="334">
                  <c:v>-1.9268418865877032E-2</c:v>
                </c:pt>
                <c:pt idx="335">
                  <c:v>3.0653741091002305E-2</c:v>
                </c:pt>
                <c:pt idx="336">
                  <c:v>3.1571795875813789E-2</c:v>
                </c:pt>
                <c:pt idx="337">
                  <c:v>2.3487981307213759E-2</c:v>
                </c:pt>
                <c:pt idx="338">
                  <c:v>-1.9838342219664327E-2</c:v>
                </c:pt>
                <c:pt idx="339">
                  <c:v>-1.6529301951210582E-2</c:v>
                </c:pt>
                <c:pt idx="340">
                  <c:v>0</c:v>
                </c:pt>
                <c:pt idx="341">
                  <c:v>-9.3023926623135612E-3</c:v>
                </c:pt>
                <c:pt idx="342">
                  <c:v>1.6682499959936061E-2</c:v>
                </c:pt>
                <c:pt idx="343">
                  <c:v>-5.5299680094610861E-3</c:v>
                </c:pt>
                <c:pt idx="344">
                  <c:v>-2.0542272300314038E-2</c:v>
                </c:pt>
                <c:pt idx="345">
                  <c:v>-2.677024106460478E-2</c:v>
                </c:pt>
                <c:pt idx="346">
                  <c:v>-5.8309203107932096E-3</c:v>
                </c:pt>
                <c:pt idx="347">
                  <c:v>-7.8278286202467916E-3</c:v>
                </c:pt>
                <c:pt idx="348">
                  <c:v>-1.9665689720408269E-3</c:v>
                </c:pt>
                <c:pt idx="349">
                  <c:v>-1.3875346493617068E-2</c:v>
                </c:pt>
                <c:pt idx="350">
                  <c:v>-6.0060240602119218E-3</c:v>
                </c:pt>
                <c:pt idx="351">
                  <c:v>1.3958352250706855E-2</c:v>
                </c:pt>
                <c:pt idx="352">
                  <c:v>-2.1011278212593038E-2</c:v>
                </c:pt>
                <c:pt idx="353">
                  <c:v>-1.8367863331387208E-2</c:v>
                </c:pt>
                <c:pt idx="354">
                  <c:v>2.0576138946801622E-3</c:v>
                </c:pt>
                <c:pt idx="355">
                  <c:v>2.4366687775833305E-2</c:v>
                </c:pt>
                <c:pt idx="356">
                  <c:v>-2.0080328032455234E-3</c:v>
                </c:pt>
                <c:pt idx="357">
                  <c:v>-1.3151428804126895E-2</c:v>
                </c:pt>
                <c:pt idx="358">
                  <c:v>-3.1026273563100618E-2</c:v>
                </c:pt>
                <c:pt idx="359">
                  <c:v>-4.8422584676228765E-2</c:v>
                </c:pt>
                <c:pt idx="360">
                  <c:v>-3.0220542642884408E-2</c:v>
                </c:pt>
                <c:pt idx="361">
                  <c:v>1.3544225107757253E-2</c:v>
                </c:pt>
                <c:pt idx="362">
                  <c:v>-2.3824155727506593E-2</c:v>
                </c:pt>
                <c:pt idx="363">
                  <c:v>4.9282088423018428E-2</c:v>
                </c:pt>
                <c:pt idx="364">
                  <c:v>2.0552372953321199E-2</c:v>
                </c:pt>
                <c:pt idx="365">
                  <c:v>-1.076436658715843E-2</c:v>
                </c:pt>
                <c:pt idx="366">
                  <c:v>-2.7429037170063942E-2</c:v>
                </c:pt>
                <c:pt idx="367">
                  <c:v>4.5660105113759411E-2</c:v>
                </c:pt>
                <c:pt idx="368">
                  <c:v>9.5188450092068399E-3</c:v>
                </c:pt>
                <c:pt idx="369">
                  <c:v>3.6179656577502259E-2</c:v>
                </c:pt>
                <c:pt idx="370">
                  <c:v>6.072893157899082E-3</c:v>
                </c:pt>
                <c:pt idx="371">
                  <c:v>-9.1232259755220629E-3</c:v>
                </c:pt>
                <c:pt idx="372">
                  <c:v>8.113634774169631E-3</c:v>
                </c:pt>
                <c:pt idx="373">
                  <c:v>1.2048338516174574E-2</c:v>
                </c:pt>
                <c:pt idx="374">
                  <c:v>3.9840690148745129E-3</c:v>
                </c:pt>
                <c:pt idx="375">
                  <c:v>-6.9825720111310313E-3</c:v>
                </c:pt>
                <c:pt idx="376">
                  <c:v>-9.0498355199179273E-3</c:v>
                </c:pt>
                <c:pt idx="377">
                  <c:v>1.4042357123038984E-2</c:v>
                </c:pt>
                <c:pt idx="378">
                  <c:v>-1.9940186068643953E-3</c:v>
                </c:pt>
                <c:pt idx="379">
                  <c:v>1.5841915465657923E-2</c:v>
                </c:pt>
                <c:pt idx="380">
                  <c:v>-9.8717484791541171E-3</c:v>
                </c:pt>
                <c:pt idx="381">
                  <c:v>-2.409755157906053E-2</c:v>
                </c:pt>
                <c:pt idx="382">
                  <c:v>1.8127384592556701E-2</c:v>
                </c:pt>
                <c:pt idx="383">
                  <c:v>-1.9980026626731087E-3</c:v>
                </c:pt>
                <c:pt idx="384">
                  <c:v>3.1498667059371016E-2</c:v>
                </c:pt>
                <c:pt idx="385">
                  <c:v>-7.7821404420549628E-3</c:v>
                </c:pt>
                <c:pt idx="386">
                  <c:v>-3.9138993211363287E-3</c:v>
                </c:pt>
                <c:pt idx="387">
                  <c:v>-1.9802627296179754E-2</c:v>
                </c:pt>
                <c:pt idx="388">
                  <c:v>2.7615167032973391E-2</c:v>
                </c:pt>
                <c:pt idx="389">
                  <c:v>5.8196090532640025E-3</c:v>
                </c:pt>
                <c:pt idx="390">
                  <c:v>1.1538589556493806E-2</c:v>
                </c:pt>
                <c:pt idx="391">
                  <c:v>3.8167985267008112E-3</c:v>
                </c:pt>
                <c:pt idx="392">
                  <c:v>3.8022859497384787E-3</c:v>
                </c:pt>
                <c:pt idx="393">
                  <c:v>-1.3371736965889308E-2</c:v>
                </c:pt>
                <c:pt idx="394">
                  <c:v>-1.9249284095843938E-3</c:v>
                </c:pt>
                <c:pt idx="395">
                  <c:v>-1.3579258126380866E-2</c:v>
                </c:pt>
                <c:pt idx="396">
                  <c:v>-1.5748356968139168E-2</c:v>
                </c:pt>
                <c:pt idx="397">
                  <c:v>-1.9860979716294028E-3</c:v>
                </c:pt>
                <c:pt idx="398">
                  <c:v>9.8912774787427004E-3</c:v>
                </c:pt>
                <c:pt idx="399">
                  <c:v>7.8431774610258787E-3</c:v>
                </c:pt>
                <c:pt idx="400">
                  <c:v>-2.6721035637614764E-2</c:v>
                </c:pt>
                <c:pt idx="401">
                  <c:v>-5.0276626769655006E-3</c:v>
                </c:pt>
                <c:pt idx="402">
                  <c:v>1.798250255043227E-2</c:v>
                </c:pt>
                <c:pt idx="403">
                  <c:v>-2.9133150269942079E-2</c:v>
                </c:pt>
                <c:pt idx="404">
                  <c:v>-1.1276388067934609E-2</c:v>
                </c:pt>
                <c:pt idx="405">
                  <c:v>2.0597329630105622E-3</c:v>
                </c:pt>
                <c:pt idx="406">
                  <c:v>6.1538655743782859E-3</c:v>
                </c:pt>
                <c:pt idx="407">
                  <c:v>-3.4324742541074607E-2</c:v>
                </c:pt>
                <c:pt idx="408">
                  <c:v>5.2770571008438193E-3</c:v>
                </c:pt>
                <c:pt idx="409">
                  <c:v>2.3922097591418532E-2</c:v>
                </c:pt>
                <c:pt idx="410">
                  <c:v>1.327227241663043E-2</c:v>
                </c:pt>
                <c:pt idx="411">
                  <c:v>-2.6723070140753508E-2</c:v>
                </c:pt>
                <c:pt idx="412">
                  <c:v>-7.3183808076798399E-3</c:v>
                </c:pt>
                <c:pt idx="413">
                  <c:v>-9.4887375087014583E-3</c:v>
                </c:pt>
                <c:pt idx="414">
                  <c:v>-1.0649727916658039E-2</c:v>
                </c:pt>
                <c:pt idx="415">
                  <c:v>2.0138465425359423E-2</c:v>
                </c:pt>
                <c:pt idx="416">
                  <c:v>-1.1609629077839008E-2</c:v>
                </c:pt>
                <c:pt idx="417">
                  <c:v>-1.3896535762524538E-2</c:v>
                </c:pt>
                <c:pt idx="418">
                  <c:v>-2.0664139302942794E-2</c:v>
                </c:pt>
                <c:pt idx="419">
                  <c:v>-1.8858018634396723E-2</c:v>
                </c:pt>
                <c:pt idx="420">
                  <c:v>3.353832098431458E-3</c:v>
                </c:pt>
                <c:pt idx="421">
                  <c:v>-2.2574322038539065E-2</c:v>
                </c:pt>
                <c:pt idx="422">
                  <c:v>-6.8728792877620643E-3</c:v>
                </c:pt>
                <c:pt idx="423">
                  <c:v>-3.0340717052672272E-2</c:v>
                </c:pt>
                <c:pt idx="424">
                  <c:v>-1.1919092237210311E-2</c:v>
                </c:pt>
                <c:pt idx="425">
                  <c:v>2.8370697129215566E-2</c:v>
                </c:pt>
                <c:pt idx="426">
                  <c:v>3.6617363238223309E-2</c:v>
                </c:pt>
                <c:pt idx="427">
                  <c:v>1.3393057336438035E-2</c:v>
                </c:pt>
                <c:pt idx="428">
                  <c:v>-2.9248429126232201E-2</c:v>
                </c:pt>
                <c:pt idx="429">
                  <c:v>-8.701137698962981E-2</c:v>
                </c:pt>
                <c:pt idx="430">
                  <c:v>-1.0012599292429814E-2</c:v>
                </c:pt>
                <c:pt idx="431">
                  <c:v>-6.309169193264721E-3</c:v>
                </c:pt>
                <c:pt idx="432">
                  <c:v>4.2137584448404528E-2</c:v>
                </c:pt>
                <c:pt idx="433">
                  <c:v>-3.7087068662335958E-2</c:v>
                </c:pt>
                <c:pt idx="434">
                  <c:v>2.4876904755404477E-2</c:v>
                </c:pt>
                <c:pt idx="435">
                  <c:v>-2.8662398234886408E-2</c:v>
                </c:pt>
                <c:pt idx="436">
                  <c:v>5.0441468866780029E-3</c:v>
                </c:pt>
                <c:pt idx="437">
                  <c:v>-2.0331068783583633E-2</c:v>
                </c:pt>
                <c:pt idx="438">
                  <c:v>-6.4391722810212011E-3</c:v>
                </c:pt>
                <c:pt idx="439">
                  <c:v>-4.2222630422346703E-2</c:v>
                </c:pt>
                <c:pt idx="440">
                  <c:v>1.3387080782459279E-2</c:v>
                </c:pt>
                <c:pt idx="441">
                  <c:v>2.4952049613489749E-2</c:v>
                </c:pt>
                <c:pt idx="442">
                  <c:v>-1.5686596167699508E-2</c:v>
                </c:pt>
                <c:pt idx="443">
                  <c:v>2.7292142288007554E-2</c:v>
                </c:pt>
                <c:pt idx="444">
                  <c:v>3.8387763071656669E-3</c:v>
                </c:pt>
                <c:pt idx="445">
                  <c:v>8.9002494702640784E-3</c:v>
                </c:pt>
                <c:pt idx="446">
                  <c:v>-2.824321231339505E-2</c:v>
                </c:pt>
                <c:pt idx="447">
                  <c:v>-5.2219439811517126E-3</c:v>
                </c:pt>
                <c:pt idx="448">
                  <c:v>2.0726130517116952E-2</c:v>
                </c:pt>
                <c:pt idx="449">
                  <c:v>2.2814677766171264E-2</c:v>
                </c:pt>
                <c:pt idx="450">
                  <c:v>4.4124804908938095E-2</c:v>
                </c:pt>
                <c:pt idx="451">
                  <c:v>-2.3045289117884019E-2</c:v>
                </c:pt>
                <c:pt idx="452">
                  <c:v>8.013708736309727E-2</c:v>
                </c:pt>
                <c:pt idx="453">
                  <c:v>7.8962621222255398E-3</c:v>
                </c:pt>
                <c:pt idx="454">
                  <c:v>7.5711821735696377E-2</c:v>
                </c:pt>
                <c:pt idx="455">
                  <c:v>1.4478019180653235E-2</c:v>
                </c:pt>
                <c:pt idx="456">
                  <c:v>-4.1152321451065439E-3</c:v>
                </c:pt>
                <c:pt idx="457">
                  <c:v>4.1152321451065794E-3</c:v>
                </c:pt>
                <c:pt idx="458">
                  <c:v>-1.0320009031989472E-2</c:v>
                </c:pt>
                <c:pt idx="459">
                  <c:v>1.8500013743920209E-2</c:v>
                </c:pt>
                <c:pt idx="460">
                  <c:v>2.0345886977874567E-3</c:v>
                </c:pt>
                <c:pt idx="461">
                  <c:v>8.0972102326193028E-3</c:v>
                </c:pt>
                <c:pt idx="462">
                  <c:v>4.024150299725548E-3</c:v>
                </c:pt>
                <c:pt idx="463">
                  <c:v>-3.5772848614305734E-2</c:v>
                </c:pt>
                <c:pt idx="464">
                  <c:v>1.3436894672242647E-2</c:v>
                </c:pt>
                <c:pt idx="465">
                  <c:v>6.1412680220824288E-3</c:v>
                </c:pt>
                <c:pt idx="466">
                  <c:v>1.7198198297220822E-2</c:v>
                </c:pt>
                <c:pt idx="467">
                  <c:v>-1.210912878974945E-2</c:v>
                </c:pt>
                <c:pt idx="468">
                  <c:v>-7.1319711372715899E-3</c:v>
                </c:pt>
                <c:pt idx="469">
                  <c:v>-2.2751756983416069E-2</c:v>
                </c:pt>
                <c:pt idx="470">
                  <c:v>-6.2959284568148118E-3</c:v>
                </c:pt>
                <c:pt idx="471">
                  <c:v>-7.3957019611290246E-3</c:v>
                </c:pt>
                <c:pt idx="472">
                  <c:v>2.0987129164668127E-2</c:v>
                </c:pt>
                <c:pt idx="473">
                  <c:v>-1.3591427203539001E-2</c:v>
                </c:pt>
                <c:pt idx="474">
                  <c:v>-7.3957019611290246E-3</c:v>
                </c:pt>
                <c:pt idx="475">
                  <c:v>1.8908126336834946E-2</c:v>
                </c:pt>
                <c:pt idx="476">
                  <c:v>0</c:v>
                </c:pt>
                <c:pt idx="477">
                  <c:v>-1.9969134393929413E-2</c:v>
                </c:pt>
                <c:pt idx="478">
                  <c:v>-9.600073729019231E-3</c:v>
                </c:pt>
                <c:pt idx="479">
                  <c:v>-1.9481135571822541E-2</c:v>
                </c:pt>
                <c:pt idx="480">
                  <c:v>3.2733253449691085E-3</c:v>
                </c:pt>
                <c:pt idx="481">
                  <c:v>1.9418085857101516E-2</c:v>
                </c:pt>
                <c:pt idx="482">
                  <c:v>-2.8170876966696335E-2</c:v>
                </c:pt>
                <c:pt idx="483">
                  <c:v>3.2912810840727306E-3</c:v>
                </c:pt>
                <c:pt idx="484">
                  <c:v>1.0946908591815748E-3</c:v>
                </c:pt>
                <c:pt idx="485">
                  <c:v>-1.3216051391526375E-2</c:v>
                </c:pt>
                <c:pt idx="486">
                  <c:v>-1.11483874826143E-2</c:v>
                </c:pt>
                <c:pt idx="487">
                  <c:v>5.5897294787868122E-3</c:v>
                </c:pt>
                <c:pt idx="488">
                  <c:v>9.9834439841832052E-3</c:v>
                </c:pt>
                <c:pt idx="489">
                  <c:v>-7.7562715713590967E-3</c:v>
                </c:pt>
                <c:pt idx="490">
                  <c:v>1.9824437784844565E-2</c:v>
                </c:pt>
                <c:pt idx="491">
                  <c:v>0</c:v>
                </c:pt>
                <c:pt idx="492">
                  <c:v>4.7906978409241671E-2</c:v>
                </c:pt>
                <c:pt idx="493">
                  <c:v>1.0341353794732531E-2</c:v>
                </c:pt>
                <c:pt idx="494">
                  <c:v>-3.0911925696728579E-3</c:v>
                </c:pt>
                <c:pt idx="495">
                  <c:v>4.119470295238804E-3</c:v>
                </c:pt>
                <c:pt idx="496">
                  <c:v>2.7371196796131977E-2</c:v>
                </c:pt>
                <c:pt idx="497">
                  <c:v>9.950330853168092E-3</c:v>
                </c:pt>
                <c:pt idx="498">
                  <c:v>-3.9682591756206222E-3</c:v>
                </c:pt>
                <c:pt idx="499">
                  <c:v>7.6519149834196137E-2</c:v>
                </c:pt>
                <c:pt idx="500">
                  <c:v>-3.9441732051296731E-2</c:v>
                </c:pt>
                <c:pt idx="501">
                  <c:v>1.5209418663528708E-2</c:v>
                </c:pt>
                <c:pt idx="502">
                  <c:v>1.8692133012152546E-2</c:v>
                </c:pt>
                <c:pt idx="503">
                  <c:v>3.6968618813262026E-3</c:v>
                </c:pt>
                <c:pt idx="504">
                  <c:v>-2.9964788701936394E-2</c:v>
                </c:pt>
                <c:pt idx="505">
                  <c:v>-5.7197486727869531E-3</c:v>
                </c:pt>
                <c:pt idx="506">
                  <c:v>3.1987675493397101E-2</c:v>
                </c:pt>
                <c:pt idx="507">
                  <c:v>0</c:v>
                </c:pt>
                <c:pt idx="508">
                  <c:v>9.2166551049240476E-3</c:v>
                </c:pt>
                <c:pt idx="509">
                  <c:v>-7.366515816762554E-3</c:v>
                </c:pt>
                <c:pt idx="510">
                  <c:v>7.3665158167626459E-3</c:v>
                </c:pt>
                <c:pt idx="511">
                  <c:v>-3.7387532071620329E-2</c:v>
                </c:pt>
                <c:pt idx="512">
                  <c:v>5.6980211146377959E-3</c:v>
                </c:pt>
                <c:pt idx="513">
                  <c:v>-1.9121041446778397E-2</c:v>
                </c:pt>
                <c:pt idx="514">
                  <c:v>-1.9323677510539241E-3</c:v>
                </c:pt>
                <c:pt idx="515">
                  <c:v>-1.9361090268664404E-3</c:v>
                </c:pt>
                <c:pt idx="516">
                  <c:v>-1.7595761890379601E-2</c:v>
                </c:pt>
                <c:pt idx="517">
                  <c:v>2.1464238668300002E-2</c:v>
                </c:pt>
                <c:pt idx="518">
                  <c:v>-1.3605652055778598E-2</c:v>
                </c:pt>
                <c:pt idx="520">
                  <c:v>1.8148104568614147E-2</c:v>
                </c:pt>
                <c:pt idx="521" formatCode="0.000">
                  <c:v>0.26340231231090216</c:v>
                </c:pt>
              </c:numCache>
            </c:numRef>
          </c:xVal>
          <c:yVal>
            <c:numRef>
              <c:f>股價總表!$G$7:$G$528</c:f>
              <c:numCache>
                <c:formatCode>0.0000%</c:formatCode>
                <c:ptCount val="522"/>
                <c:pt idx="0">
                  <c:v>2.1419848594937653E-2</c:v>
                </c:pt>
                <c:pt idx="1">
                  <c:v>-2.5487658131363267E-2</c:v>
                </c:pt>
                <c:pt idx="2">
                  <c:v>-5.4496146169944635E-3</c:v>
                </c:pt>
                <c:pt idx="3">
                  <c:v>1.0869691829283105E-2</c:v>
                </c:pt>
                <c:pt idx="4">
                  <c:v>0</c:v>
                </c:pt>
                <c:pt idx="5">
                  <c:v>-2.4625073439251747E-2</c:v>
                </c:pt>
                <c:pt idx="6">
                  <c:v>-2.6668258117573718E-2</c:v>
                </c:pt>
                <c:pt idx="7">
                  <c:v>1.2721023911490372E-2</c:v>
                </c:pt>
                <c:pt idx="8">
                  <c:v>-2.9938046163549829E-2</c:v>
                </c:pt>
                <c:pt idx="9">
                  <c:v>-1.6047034751769679E-2</c:v>
                </c:pt>
                <c:pt idx="10">
                  <c:v>-1.7804636787434058E-2</c:v>
                </c:pt>
                <c:pt idx="11">
                  <c:v>-3.6589473098971627E-2</c:v>
                </c:pt>
                <c:pt idx="12">
                  <c:v>-1.5540047144106963E-3</c:v>
                </c:pt>
                <c:pt idx="13">
                  <c:v>3.0630301058457099E-2</c:v>
                </c:pt>
                <c:pt idx="14">
                  <c:v>6.0150464271726658E-3</c:v>
                </c:pt>
                <c:pt idx="15">
                  <c:v>0</c:v>
                </c:pt>
                <c:pt idx="16">
                  <c:v>-1.5106034555761341E-2</c:v>
                </c:pt>
                <c:pt idx="17">
                  <c:v>-2.3095736334074374E-2</c:v>
                </c:pt>
                <c:pt idx="18">
                  <c:v>-2.2048156831065573E-2</c:v>
                </c:pt>
                <c:pt idx="19">
                  <c:v>1.5798124970156466E-2</c:v>
                </c:pt>
                <c:pt idx="20">
                  <c:v>3.1298987847900349E-3</c:v>
                </c:pt>
                <c:pt idx="21">
                  <c:v>-1.09977534157024E-2</c:v>
                </c:pt>
                <c:pt idx="22">
                  <c:v>1.7228314610438295E-2</c:v>
                </c:pt>
                <c:pt idx="23">
                  <c:v>3.100783347152141E-3</c:v>
                </c:pt>
                <c:pt idx="24">
                  <c:v>2.7482654815768996E-2</c:v>
                </c:pt>
                <c:pt idx="25">
                  <c:v>3.9857706475254245E-2</c:v>
                </c:pt>
                <c:pt idx="26">
                  <c:v>-1.8992550271306006E-2</c:v>
                </c:pt>
                <c:pt idx="27">
                  <c:v>3.4786082131856362E-2</c:v>
                </c:pt>
                <c:pt idx="28">
                  <c:v>2.3927959748277168E-2</c:v>
                </c:pt>
                <c:pt idx="29">
                  <c:v>-1.6830703871301866E-2</c:v>
                </c:pt>
                <c:pt idx="30">
                  <c:v>1.683070387130187E-2</c:v>
                </c:pt>
                <c:pt idx="31">
                  <c:v>2.777784630270258E-3</c:v>
                </c:pt>
                <c:pt idx="32">
                  <c:v>-2.7777846302702467E-3</c:v>
                </c:pt>
                <c:pt idx="33">
                  <c:v>3.6864272661656795E-2</c:v>
                </c:pt>
                <c:pt idx="34">
                  <c:v>2.6456598942747597E-2</c:v>
                </c:pt>
                <c:pt idx="35">
                  <c:v>-2.6144553563766534E-3</c:v>
                </c:pt>
                <c:pt idx="36">
                  <c:v>1.3004090904124653E-2</c:v>
                </c:pt>
                <c:pt idx="37">
                  <c:v>1.9194465161257449E-2</c:v>
                </c:pt>
                <c:pt idx="38">
                  <c:v>1.2666269154929144E-3</c:v>
                </c:pt>
                <c:pt idx="39">
                  <c:v>1.1328003977836421E-2</c:v>
                </c:pt>
                <c:pt idx="40">
                  <c:v>-1.7677243216601763E-2</c:v>
                </c:pt>
                <c:pt idx="41">
                  <c:v>-1.2820694706439864E-2</c:v>
                </c:pt>
                <c:pt idx="42">
                  <c:v>-1.5605009331394212E-2</c:v>
                </c:pt>
                <c:pt idx="43">
                  <c:v>-3.9396052831727375E-3</c:v>
                </c:pt>
                <c:pt idx="44">
                  <c:v>2.8536342212438604E-2</c:v>
                </c:pt>
                <c:pt idx="45">
                  <c:v>2.6499987528143275E-2</c:v>
                </c:pt>
                <c:pt idx="46">
                  <c:v>-3.7429930372403397E-3</c:v>
                </c:pt>
                <c:pt idx="47">
                  <c:v>3.6813941640787724E-2</c:v>
                </c:pt>
                <c:pt idx="48">
                  <c:v>-4.3083549176395709E-2</c:v>
                </c:pt>
                <c:pt idx="49">
                  <c:v>-3.7807296714288119E-3</c:v>
                </c:pt>
                <c:pt idx="50">
                  <c:v>9.3931766509575951E-2</c:v>
                </c:pt>
                <c:pt idx="51">
                  <c:v>6.872892052681631E-3</c:v>
                </c:pt>
                <c:pt idx="52">
                  <c:v>2.9248452766747708E-2</c:v>
                </c:pt>
                <c:pt idx="53">
                  <c:v>-1.2270054993609709E-2</c:v>
                </c:pt>
                <c:pt idx="54">
                  <c:v>1.1216620482966853E-3</c:v>
                </c:pt>
                <c:pt idx="55">
                  <c:v>5.5600135493009309E-2</c:v>
                </c:pt>
                <c:pt idx="56">
                  <c:v>6.2681009734797968E-2</c:v>
                </c:pt>
                <c:pt idx="57">
                  <c:v>-3.8583386429230489E-2</c:v>
                </c:pt>
                <c:pt idx="58">
                  <c:v>7.7650887194060186E-2</c:v>
                </c:pt>
                <c:pt idx="59">
                  <c:v>-2.5219591555829222E-2</c:v>
                </c:pt>
                <c:pt idx="60">
                  <c:v>1.1718892573358263E-2</c:v>
                </c:pt>
                <c:pt idx="61">
                  <c:v>1.541457864966041E-2</c:v>
                </c:pt>
                <c:pt idx="62">
                  <c:v>5.3966629231181756E-2</c:v>
                </c:pt>
                <c:pt idx="63">
                  <c:v>6.9958549897549238E-2</c:v>
                </c:pt>
                <c:pt idx="64">
                  <c:v>-1.5319464995430125E-2</c:v>
                </c:pt>
                <c:pt idx="65">
                  <c:v>1.0239004539865962E-2</c:v>
                </c:pt>
                <c:pt idx="66">
                  <c:v>1.0135228986822602E-2</c:v>
                </c:pt>
                <c:pt idx="67">
                  <c:v>-3.367001363894684E-3</c:v>
                </c:pt>
                <c:pt idx="68">
                  <c:v>4.4525103734062418E-2</c:v>
                </c:pt>
                <c:pt idx="69">
                  <c:v>-2.1190703091399529E-2</c:v>
                </c:pt>
                <c:pt idx="70">
                  <c:v>-3.6916965677006301E-2</c:v>
                </c:pt>
                <c:pt idx="71">
                  <c:v>1.1894797866979782E-2</c:v>
                </c:pt>
                <c:pt idx="72">
                  <c:v>-2.047854570514402E-2</c:v>
                </c:pt>
                <c:pt idx="73">
                  <c:v>-8.0761334836530335E-2</c:v>
                </c:pt>
                <c:pt idx="74">
                  <c:v>1.2999265472701292E-2</c:v>
                </c:pt>
                <c:pt idx="75">
                  <c:v>3.4454928960541809E-2</c:v>
                </c:pt>
                <c:pt idx="76">
                  <c:v>2.6386684883904693E-2</c:v>
                </c:pt>
                <c:pt idx="77">
                  <c:v>3.0771680520710533E-2</c:v>
                </c:pt>
                <c:pt idx="78">
                  <c:v>-6.7911164217539219E-2</c:v>
                </c:pt>
                <c:pt idx="79">
                  <c:v>-8.2598584564574196E-2</c:v>
                </c:pt>
                <c:pt idx="80">
                  <c:v>-4.1964127360144751E-2</c:v>
                </c:pt>
                <c:pt idx="81">
                  <c:v>-4.0609519423791804E-2</c:v>
                </c:pt>
                <c:pt idx="82">
                  <c:v>-9.4672728109382737E-2</c:v>
                </c:pt>
                <c:pt idx="83">
                  <c:v>9.4672728109382695E-2</c:v>
                </c:pt>
                <c:pt idx="84">
                  <c:v>8.8427319714092317E-2</c:v>
                </c:pt>
                <c:pt idx="85">
                  <c:v>-9.1620459071141816E-2</c:v>
                </c:pt>
                <c:pt idx="86">
                  <c:v>2.1097838567975976E-2</c:v>
                </c:pt>
                <c:pt idx="87">
                  <c:v>-2.2164564460646883E-2</c:v>
                </c:pt>
                <c:pt idx="88">
                  <c:v>-1.5053945273757903E-2</c:v>
                </c:pt>
                <c:pt idx="89">
                  <c:v>1.8250601254040811E-2</c:v>
                </c:pt>
                <c:pt idx="90">
                  <c:v>-2.3682498495132834E-2</c:v>
                </c:pt>
                <c:pt idx="91">
                  <c:v>4.3693663836349914E-2</c:v>
                </c:pt>
                <c:pt idx="92">
                  <c:v>8.3074218558820741E-3</c:v>
                </c:pt>
                <c:pt idx="93">
                  <c:v>4.1279803732001867E-3</c:v>
                </c:pt>
                <c:pt idx="94">
                  <c:v>6.6724596830483679E-2</c:v>
                </c:pt>
                <c:pt idx="95">
                  <c:v>1.1494387466473056E-2</c:v>
                </c:pt>
                <c:pt idx="96">
                  <c:v>-1.5355403165446169E-2</c:v>
                </c:pt>
                <c:pt idx="97">
                  <c:v>-4.5507293205674364E-2</c:v>
                </c:pt>
                <c:pt idx="98">
                  <c:v>4.0403085819951147E-3</c:v>
                </c:pt>
                <c:pt idx="99">
                  <c:v>-2.8631727814534273E-2</c:v>
                </c:pt>
                <c:pt idx="100">
                  <c:v>-8.333382431555271E-3</c:v>
                </c:pt>
                <c:pt idx="101">
                  <c:v>1.2474182449872367E-2</c:v>
                </c:pt>
                <c:pt idx="102">
                  <c:v>1.7409516456237041E-2</c:v>
                </c:pt>
                <c:pt idx="103">
                  <c:v>-1.5345528581981927E-2</c:v>
                </c:pt>
                <c:pt idx="104">
                  <c:v>-8.2816355364821095E-3</c:v>
                </c:pt>
                <c:pt idx="105">
                  <c:v>-3.1234232784693719E-3</c:v>
                </c:pt>
                <c:pt idx="106">
                  <c:v>-3.0706459363021191E-2</c:v>
                </c:pt>
                <c:pt idx="107">
                  <c:v>5.2368022715033109E-2</c:v>
                </c:pt>
                <c:pt idx="108">
                  <c:v>-3.4253568244072524E-2</c:v>
                </c:pt>
                <c:pt idx="109">
                  <c:v>1.2592004892060464E-2</c:v>
                </c:pt>
                <c:pt idx="110">
                  <c:v>-2.6414613914990843E-2</c:v>
                </c:pt>
                <c:pt idx="111">
                  <c:v>5.4179957348291834E-2</c:v>
                </c:pt>
                <c:pt idx="112">
                  <c:v>1.4098841913780812E-2</c:v>
                </c:pt>
                <c:pt idx="113">
                  <c:v>4.8790201178956966E-2</c:v>
                </c:pt>
                <c:pt idx="114">
                  <c:v>-3.2916849279359638E-2</c:v>
                </c:pt>
                <c:pt idx="115">
                  <c:v>2.52686145279317E-2</c:v>
                </c:pt>
                <c:pt idx="116">
                  <c:v>9.5135665288404919E-2</c:v>
                </c:pt>
                <c:pt idx="117">
                  <c:v>-2.4736181664957748E-2</c:v>
                </c:pt>
                <c:pt idx="118">
                  <c:v>-5.1387482362678046E-2</c:v>
                </c:pt>
                <c:pt idx="119">
                  <c:v>3.1513285001030247E-2</c:v>
                </c:pt>
                <c:pt idx="120">
                  <c:v>-3.339830310120049E-2</c:v>
                </c:pt>
                <c:pt idx="121">
                  <c:v>0</c:v>
                </c:pt>
                <c:pt idx="122">
                  <c:v>-6.8319195837588539E-2</c:v>
                </c:pt>
                <c:pt idx="123">
                  <c:v>-9.1325406849472671E-3</c:v>
                </c:pt>
                <c:pt idx="124">
                  <c:v>2.9133122829160429E-2</c:v>
                </c:pt>
                <c:pt idx="125">
                  <c:v>-2.0000582144213127E-2</c:v>
                </c:pt>
                <c:pt idx="126">
                  <c:v>1.0050246249460581E-2</c:v>
                </c:pt>
                <c:pt idx="127">
                  <c:v>-2.1223607680634818E-2</c:v>
                </c:pt>
                <c:pt idx="128">
                  <c:v>-1.5440306744067774E-2</c:v>
                </c:pt>
                <c:pt idx="129">
                  <c:v>-1.8848745248472524E-2</c:v>
                </c:pt>
                <c:pt idx="130">
                  <c:v>2.9168758790247717E-2</c:v>
                </c:pt>
                <c:pt idx="131">
                  <c:v>-1.6563541325007626E-2</c:v>
                </c:pt>
                <c:pt idx="132">
                  <c:v>-2.4301321387119903E-2</c:v>
                </c:pt>
                <c:pt idx="133">
                  <c:v>2.136756926473199E-3</c:v>
                </c:pt>
                <c:pt idx="134">
                  <c:v>2.007470981232419E-2</c:v>
                </c:pt>
                <c:pt idx="135">
                  <c:v>-2.5425129828269645E-2</c:v>
                </c:pt>
                <c:pt idx="136">
                  <c:v>2.228205858387516E-2</c:v>
                </c:pt>
                <c:pt idx="137">
                  <c:v>-1.6931638567929536E-2</c:v>
                </c:pt>
                <c:pt idx="138">
                  <c:v>1.0667258926708196E-3</c:v>
                </c:pt>
                <c:pt idx="139">
                  <c:v>-2.8109980861718026E-2</c:v>
                </c:pt>
                <c:pt idx="140">
                  <c:v>0</c:v>
                </c:pt>
                <c:pt idx="141">
                  <c:v>2.5975504486931499E-2</c:v>
                </c:pt>
                <c:pt idx="142">
                  <c:v>-1.7241823240526238E-2</c:v>
                </c:pt>
                <c:pt idx="143">
                  <c:v>-8.7336812464052106E-3</c:v>
                </c:pt>
                <c:pt idx="144">
                  <c:v>2.1692834953101554E-2</c:v>
                </c:pt>
                <c:pt idx="145">
                  <c:v>-1.8408695199137098E-2</c:v>
                </c:pt>
                <c:pt idx="146">
                  <c:v>-3.7866476740952427E-2</c:v>
                </c:pt>
                <c:pt idx="147">
                  <c:v>0</c:v>
                </c:pt>
                <c:pt idx="148">
                  <c:v>3.3993821588563056E-3</c:v>
                </c:pt>
                <c:pt idx="149">
                  <c:v>-3.8044895553812082E-2</c:v>
                </c:pt>
                <c:pt idx="150">
                  <c:v>-2.8607469897276864E-2</c:v>
                </c:pt>
                <c:pt idx="151">
                  <c:v>2.1531955823248169E-2</c:v>
                </c:pt>
                <c:pt idx="152">
                  <c:v>9.4229215288184707E-3</c:v>
                </c:pt>
                <c:pt idx="153">
                  <c:v>7.0093872209187665E-3</c:v>
                </c:pt>
                <c:pt idx="154">
                  <c:v>5.8037952546711258E-3</c:v>
                </c:pt>
                <c:pt idx="155">
                  <c:v>9.2166568123655014E-3</c:v>
                </c:pt>
                <c:pt idx="156">
                  <c:v>0</c:v>
                </c:pt>
                <c:pt idx="157">
                  <c:v>2.0432061366944053E-2</c:v>
                </c:pt>
                <c:pt idx="158">
                  <c:v>-2.0432061366944001E-2</c:v>
                </c:pt>
                <c:pt idx="159">
                  <c:v>-4.0965319105438956E-2</c:v>
                </c:pt>
                <c:pt idx="160">
                  <c:v>-4.79037274083015E-3</c:v>
                </c:pt>
                <c:pt idx="161">
                  <c:v>3.5949131529349593E-3</c:v>
                </c:pt>
                <c:pt idx="162">
                  <c:v>3.5820839448619515E-3</c:v>
                </c:pt>
                <c:pt idx="163">
                  <c:v>-2.9022548663212664E-2</c:v>
                </c:pt>
                <c:pt idx="164">
                  <c:v>2.5440464718350639E-2</c:v>
                </c:pt>
                <c:pt idx="165">
                  <c:v>1.0708017876560521E-2</c:v>
                </c:pt>
                <c:pt idx="166">
                  <c:v>3.4887290897651232E-2</c:v>
                </c:pt>
                <c:pt idx="167">
                  <c:v>1.1421454369622719E-3</c:v>
                </c:pt>
                <c:pt idx="168">
                  <c:v>-8.0229189004488895E-3</c:v>
                </c:pt>
                <c:pt idx="169">
                  <c:v>-2.3041526466556933E-3</c:v>
                </c:pt>
                <c:pt idx="170">
                  <c:v>-1.276860822215208E-2</c:v>
                </c:pt>
                <c:pt idx="171">
                  <c:v>-6.142808059930327E-2</c:v>
                </c:pt>
                <c:pt idx="172">
                  <c:v>4.9566485287488964E-3</c:v>
                </c:pt>
                <c:pt idx="173">
                  <c:v>1.4724202219151787E-2</c:v>
                </c:pt>
                <c:pt idx="174">
                  <c:v>-1.2187713637024679E-3</c:v>
                </c:pt>
                <c:pt idx="175">
                  <c:v>6.079040629227709E-3</c:v>
                </c:pt>
                <c:pt idx="176">
                  <c:v>-1.8349138668196655E-2</c:v>
                </c:pt>
                <c:pt idx="177">
                  <c:v>1.4706157170717271E-2</c:v>
                </c:pt>
                <c:pt idx="178">
                  <c:v>-2.2141148991568518E-2</c:v>
                </c:pt>
                <c:pt idx="179">
                  <c:v>-4.4508329322217433E-2</c:v>
                </c:pt>
                <c:pt idx="180">
                  <c:v>2.1865828399429358E-2</c:v>
                </c:pt>
                <c:pt idx="181">
                  <c:v>-5.1020440791537955E-3</c:v>
                </c:pt>
                <c:pt idx="182">
                  <c:v>0</c:v>
                </c:pt>
                <c:pt idx="183">
                  <c:v>-2.5608255190283599E-3</c:v>
                </c:pt>
                <c:pt idx="184">
                  <c:v>-2.5975516693410174E-2</c:v>
                </c:pt>
                <c:pt idx="185">
                  <c:v>-1.5915395433959079E-2</c:v>
                </c:pt>
                <c:pt idx="186">
                  <c:v>2.3779216369232799E-2</c:v>
                </c:pt>
                <c:pt idx="187">
                  <c:v>1.0389635547747991E-2</c:v>
                </c:pt>
                <c:pt idx="188">
                  <c:v>1.7926231867124016E-2</c:v>
                </c:pt>
                <c:pt idx="189">
                  <c:v>3.7998848106970897E-3</c:v>
                </c:pt>
                <c:pt idx="190">
                  <c:v>-7.6142638398360857E-3</c:v>
                </c:pt>
                <c:pt idx="191">
                  <c:v>-2.5510093433211496E-3</c:v>
                </c:pt>
                <c:pt idx="192">
                  <c:v>-1.5444333281666188E-2</c:v>
                </c:pt>
                <c:pt idx="193">
                  <c:v>1.7995342624987289E-2</c:v>
                </c:pt>
                <c:pt idx="194">
                  <c:v>3.8143790291389683E-3</c:v>
                </c:pt>
                <c:pt idx="195">
                  <c:v>2.5348602096265153E-3</c:v>
                </c:pt>
                <c:pt idx="196">
                  <c:v>1.0075653391615993E-2</c:v>
                </c:pt>
                <c:pt idx="197">
                  <c:v>1.2453483516012278E-2</c:v>
                </c:pt>
                <c:pt idx="198">
                  <c:v>-7.4534640542499968E-3</c:v>
                </c:pt>
                <c:pt idx="199">
                  <c:v>-5.000019461762306E-3</c:v>
                </c:pt>
                <c:pt idx="200">
                  <c:v>1.2453483516012278E-2</c:v>
                </c:pt>
                <c:pt idx="201">
                  <c:v>1.2368607513507609E-3</c:v>
                </c:pt>
                <c:pt idx="202">
                  <c:v>-3.7151812102075412E-3</c:v>
                </c:pt>
                <c:pt idx="203">
                  <c:v>3.1748722213463344E-2</c:v>
                </c:pt>
                <c:pt idx="204">
                  <c:v>3.5992262031845248E-3</c:v>
                </c:pt>
                <c:pt idx="205">
                  <c:v>-8.4185859320547868E-3</c:v>
                </c:pt>
                <c:pt idx="206">
                  <c:v>1.2004968112665796E-2</c:v>
                </c:pt>
                <c:pt idx="207">
                  <c:v>7.1343911961846609E-3</c:v>
                </c:pt>
                <c:pt idx="208">
                  <c:v>1.1841349219615142E-3</c:v>
                </c:pt>
                <c:pt idx="209">
                  <c:v>0</c:v>
                </c:pt>
                <c:pt idx="210">
                  <c:v>7.0755140740286675E-3</c:v>
                </c:pt>
                <c:pt idx="211">
                  <c:v>-4.7114424729647756E-3</c:v>
                </c:pt>
                <c:pt idx="212">
                  <c:v>-1.1876629889729174E-2</c:v>
                </c:pt>
                <c:pt idx="213">
                  <c:v>1.4235125834917215E-2</c:v>
                </c:pt>
                <c:pt idx="214">
                  <c:v>2.3529465277767718E-3</c:v>
                </c:pt>
                <c:pt idx="215">
                  <c:v>2.4377246742744992E-2</c:v>
                </c:pt>
                <c:pt idx="216">
                  <c:v>1.2293577954915687E-7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-8.7879239969965439E-2</c:v>
                </c:pt>
                <c:pt idx="224">
                  <c:v>1.9934232010496222E-2</c:v>
                </c:pt>
                <c:pt idx="225">
                  <c:v>3.284091648558442E-3</c:v>
                </c:pt>
                <c:pt idx="226">
                  <c:v>-4.9301496333941843E-3</c:v>
                </c:pt>
                <c:pt idx="227">
                  <c:v>1.6460579848357007E-3</c:v>
                </c:pt>
                <c:pt idx="228">
                  <c:v>1.6434350318205592E-3</c:v>
                </c:pt>
                <c:pt idx="229">
                  <c:v>-1.6556669046188514E-2</c:v>
                </c:pt>
                <c:pt idx="230">
                  <c:v>9.9668265264111263E-3</c:v>
                </c:pt>
                <c:pt idx="231">
                  <c:v>3.252319170555993E-2</c:v>
                </c:pt>
                <c:pt idx="232">
                  <c:v>6.9526062648610304E-2</c:v>
                </c:pt>
                <c:pt idx="233">
                  <c:v>2.505653616921439E-2</c:v>
                </c:pt>
                <c:pt idx="234">
                  <c:v>0</c:v>
                </c:pt>
                <c:pt idx="235">
                  <c:v>-1.6141202097061283E-2</c:v>
                </c:pt>
                <c:pt idx="236">
                  <c:v>8.836567398026355E-3</c:v>
                </c:pt>
                <c:pt idx="237">
                  <c:v>4.3892244070341101E-3</c:v>
                </c:pt>
                <c:pt idx="238">
                  <c:v>-1.0271506074043028E-2</c:v>
                </c:pt>
                <c:pt idx="239">
                  <c:v>-7.4019579669323101E-3</c:v>
                </c:pt>
                <c:pt idx="240">
                  <c:v>2.9673166512798168E-3</c:v>
                </c:pt>
                <c:pt idx="241">
                  <c:v>-5.9435837071077626E-3</c:v>
                </c:pt>
                <c:pt idx="242">
                  <c:v>-1.4913947804102601E-3</c:v>
                </c:pt>
                <c:pt idx="243">
                  <c:v>-1.2012201765225194E-2</c:v>
                </c:pt>
                <c:pt idx="244">
                  <c:v>-4.5419457682661698E-3</c:v>
                </c:pt>
                <c:pt idx="245">
                  <c:v>-7.6161828132823729E-3</c:v>
                </c:pt>
                <c:pt idx="246">
                  <c:v>4.5765907842710007E-3</c:v>
                </c:pt>
                <c:pt idx="247">
                  <c:v>-3.0487371872570676E-3</c:v>
                </c:pt>
                <c:pt idx="248">
                  <c:v>-4.5907197208700243E-3</c:v>
                </c:pt>
                <c:pt idx="249">
                  <c:v>-6.1537732658118903E-3</c:v>
                </c:pt>
                <c:pt idx="250">
                  <c:v>4.6188688380325148E-3</c:v>
                </c:pt>
                <c:pt idx="251">
                  <c:v>-9.2592946908300559E-3</c:v>
                </c:pt>
                <c:pt idx="252">
                  <c:v>3.3539684142338967E-2</c:v>
                </c:pt>
                <c:pt idx="253">
                  <c:v>1.1922689934418501E-2</c:v>
                </c:pt>
                <c:pt idx="254">
                  <c:v>7.38010729762246E-3</c:v>
                </c:pt>
                <c:pt idx="255">
                  <c:v>1.4598799421152631E-2</c:v>
                </c:pt>
                <c:pt idx="256">
                  <c:v>-2.197890671877523E-2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6.4538521137571164E-2</c:v>
                </c:pt>
                <c:pt idx="261">
                  <c:v>1.3878975355965731E-3</c:v>
                </c:pt>
                <c:pt idx="262">
                  <c:v>5.5325453089772256E-3</c:v>
                </c:pt>
                <c:pt idx="263">
                  <c:v>0</c:v>
                </c:pt>
                <c:pt idx="264">
                  <c:v>6.8728792877620504E-3</c:v>
                </c:pt>
                <c:pt idx="265">
                  <c:v>-2.3563071652405336E-2</c:v>
                </c:pt>
                <c:pt idx="266">
                  <c:v>-1.4035932128880137E-3</c:v>
                </c:pt>
                <c:pt idx="267">
                  <c:v>-2.7047826797197753E-2</c:v>
                </c:pt>
                <c:pt idx="268">
                  <c:v>1.4419468453021804E-3</c:v>
                </c:pt>
                <c:pt idx="269">
                  <c:v>1.4398562395442919E-3</c:v>
                </c:pt>
                <c:pt idx="270">
                  <c:v>8.5960129391270002E-3</c:v>
                </c:pt>
                <c:pt idx="271">
                  <c:v>-1.8718976965925324E-2</c:v>
                </c:pt>
                <c:pt idx="272">
                  <c:v>1.45241850324037E-3</c:v>
                </c:pt>
                <c:pt idx="273">
                  <c:v>-2.7963587656222616E-2</c:v>
                </c:pt>
                <c:pt idx="274">
                  <c:v>3.9507655333904171E-2</c:v>
                </c:pt>
                <c:pt idx="275">
                  <c:v>1.8479602316444989E-2</c:v>
                </c:pt>
                <c:pt idx="276">
                  <c:v>-9.9080355504438979E-3</c:v>
                </c:pt>
                <c:pt idx="277">
                  <c:v>9.9080355504439117E-3</c:v>
                </c:pt>
                <c:pt idx="278">
                  <c:v>2.7779564107075671E-2</c:v>
                </c:pt>
                <c:pt idx="279">
                  <c:v>-1.3707746989367661E-3</c:v>
                </c:pt>
                <c:pt idx="280">
                  <c:v>-5.2087847178432671E-2</c:v>
                </c:pt>
                <c:pt idx="281">
                  <c:v>2.1444711198689726E-2</c:v>
                </c:pt>
                <c:pt idx="282">
                  <c:v>2.2378640188782693E-2</c:v>
                </c:pt>
                <c:pt idx="283">
                  <c:v>6.6869823744713175E-2</c:v>
                </c:pt>
                <c:pt idx="284">
                  <c:v>3.4332640270674293E-2</c:v>
                </c:pt>
                <c:pt idx="285">
                  <c:v>-3.7570865188673195E-3</c:v>
                </c:pt>
                <c:pt idx="286">
                  <c:v>-1.2626430851098432E-2</c:v>
                </c:pt>
                <c:pt idx="287">
                  <c:v>7.5950491679072068E-3</c:v>
                </c:pt>
                <c:pt idx="288">
                  <c:v>7.537711331694617E-3</c:v>
                </c:pt>
                <c:pt idx="289">
                  <c:v>8.7227468951688262E-3</c:v>
                </c:pt>
                <c:pt idx="290">
                  <c:v>1.4778655584830783E-2</c:v>
                </c:pt>
                <c:pt idx="291">
                  <c:v>-1.3538742182336218E-2</c:v>
                </c:pt>
                <c:pt idx="292">
                  <c:v>3.7106165712576218E-3</c:v>
                </c:pt>
                <c:pt idx="293">
                  <c:v>-0.1012537746887804</c:v>
                </c:pt>
                <c:pt idx="294">
                  <c:v>-6.8540367096602091E-3</c:v>
                </c:pt>
                <c:pt idx="295">
                  <c:v>-2.7895812804286838E-2</c:v>
                </c:pt>
                <c:pt idx="296">
                  <c:v>9.8523668870314027E-3</c:v>
                </c:pt>
                <c:pt idx="297">
                  <c:v>-1.410460578365556E-2</c:v>
                </c:pt>
                <c:pt idx="298">
                  <c:v>-1.2866539002340803E-2</c:v>
                </c:pt>
                <c:pt idx="299">
                  <c:v>-2.1819047394639725E-2</c:v>
                </c:pt>
                <c:pt idx="300">
                  <c:v>-1.1834502289861082E-2</c:v>
                </c:pt>
                <c:pt idx="301">
                  <c:v>2.2075952673934793E-2</c:v>
                </c:pt>
                <c:pt idx="302">
                  <c:v>-1.6141202097061283E-2</c:v>
                </c:pt>
                <c:pt idx="303">
                  <c:v>1.9048253584069537E-2</c:v>
                </c:pt>
                <c:pt idx="304">
                  <c:v>2.0115634443682993E-2</c:v>
                </c:pt>
                <c:pt idx="305">
                  <c:v>0</c:v>
                </c:pt>
                <c:pt idx="306">
                  <c:v>0</c:v>
                </c:pt>
                <c:pt idx="307">
                  <c:v>-2.8490759809980397E-3</c:v>
                </c:pt>
                <c:pt idx="308">
                  <c:v>1.416454316992607E-2</c:v>
                </c:pt>
                <c:pt idx="309">
                  <c:v>-2.8532606849735805E-2</c:v>
                </c:pt>
                <c:pt idx="310">
                  <c:v>-5.8055462698834021E-3</c:v>
                </c:pt>
                <c:pt idx="311">
                  <c:v>-1.318691636604385E-2</c:v>
                </c:pt>
                <c:pt idx="312">
                  <c:v>-3.6039950149944287E-2</c:v>
                </c:pt>
                <c:pt idx="313">
                  <c:v>-2.1639205684520425E-2</c:v>
                </c:pt>
                <c:pt idx="314">
                  <c:v>-2.052161977183365E-2</c:v>
                </c:pt>
                <c:pt idx="315">
                  <c:v>6.3592742636077717E-3</c:v>
                </c:pt>
                <c:pt idx="316">
                  <c:v>1.583579124150646E-3</c:v>
                </c:pt>
                <c:pt idx="317">
                  <c:v>-9.5390708184258585E-3</c:v>
                </c:pt>
                <c:pt idx="318">
                  <c:v>-6.4102303348665228E-3</c:v>
                </c:pt>
                <c:pt idx="319">
                  <c:v>9.6000417282818256E-3</c:v>
                </c:pt>
                <c:pt idx="320">
                  <c:v>-1.6051709268170764E-2</c:v>
                </c:pt>
                <c:pt idx="321">
                  <c:v>-4.9761510384636859E-2</c:v>
                </c:pt>
                <c:pt idx="322">
                  <c:v>1.0152422140854009E-2</c:v>
                </c:pt>
                <c:pt idx="323">
                  <c:v>-2.0408888119109798E-2</c:v>
                </c:pt>
                <c:pt idx="324">
                  <c:v>-2.0834104084972452E-2</c:v>
                </c:pt>
                <c:pt idx="325">
                  <c:v>8.7336799687546315E-3</c:v>
                </c:pt>
                <c:pt idx="326">
                  <c:v>8.6580627431145311E-3</c:v>
                </c:pt>
                <c:pt idx="327">
                  <c:v>1.1996733323406393E-2</c:v>
                </c:pt>
                <c:pt idx="328">
                  <c:v>2.1904818352274938E-2</c:v>
                </c:pt>
                <c:pt idx="329">
                  <c:v>-3.338917987922812E-3</c:v>
                </c:pt>
                <c:pt idx="330">
                  <c:v>2.1506189210146975E-2</c:v>
                </c:pt>
                <c:pt idx="331">
                  <c:v>-1.6379692710135983E-3</c:v>
                </c:pt>
                <c:pt idx="332">
                  <c:v>-1.1541777023919616E-2</c:v>
                </c:pt>
                <c:pt idx="333">
                  <c:v>2.4571261133023554E-2</c:v>
                </c:pt>
                <c:pt idx="334">
                  <c:v>1.7642847220481643E-2</c:v>
                </c:pt>
                <c:pt idx="335">
                  <c:v>1.7336887856775226E-2</c:v>
                </c:pt>
                <c:pt idx="336">
                  <c:v>-1.563690677278678E-3</c:v>
                </c:pt>
                <c:pt idx="337">
                  <c:v>-4.7059537828580559E-3</c:v>
                </c:pt>
                <c:pt idx="338">
                  <c:v>2.1773830996101997E-2</c:v>
                </c:pt>
                <c:pt idx="339">
                  <c:v>1.5267472130788381E-2</c:v>
                </c:pt>
                <c:pt idx="340">
                  <c:v>3.8637763550894537E-2</c:v>
                </c:pt>
                <c:pt idx="341">
                  <c:v>1.0152443908579835E-2</c:v>
                </c:pt>
                <c:pt idx="342">
                  <c:v>-1.4441302148781947E-3</c:v>
                </c:pt>
                <c:pt idx="343">
                  <c:v>1.1494422778337156E-2</c:v>
                </c:pt>
                <c:pt idx="344">
                  <c:v>-1.4295641972915676E-3</c:v>
                </c:pt>
                <c:pt idx="345">
                  <c:v>-2.0231932583887832E-2</c:v>
                </c:pt>
                <c:pt idx="346">
                  <c:v>2.9154102920006639E-3</c:v>
                </c:pt>
                <c:pt idx="347">
                  <c:v>-4.7699012918974174E-2</c:v>
                </c:pt>
                <c:pt idx="348">
                  <c:v>-7.6628727455691371E-3</c:v>
                </c:pt>
                <c:pt idx="349">
                  <c:v>-7.7220460939102778E-3</c:v>
                </c:pt>
                <c:pt idx="350">
                  <c:v>-9.0824099188328997E-2</c:v>
                </c:pt>
                <c:pt idx="351">
                  <c:v>-1.0239048409609972E-2</c:v>
                </c:pt>
                <c:pt idx="352">
                  <c:v>-6.0088691258431116E-2</c:v>
                </c:pt>
                <c:pt idx="353">
                  <c:v>-2.5831731043395985E-2</c:v>
                </c:pt>
                <c:pt idx="354">
                  <c:v>0</c:v>
                </c:pt>
                <c:pt idx="355">
                  <c:v>1.2999272993824085E-2</c:v>
                </c:pt>
                <c:pt idx="356">
                  <c:v>-2.2389013343662972E-2</c:v>
                </c:pt>
                <c:pt idx="357">
                  <c:v>-1.1385284057187094E-2</c:v>
                </c:pt>
                <c:pt idx="358">
                  <c:v>-9.5878007874469692E-3</c:v>
                </c:pt>
                <c:pt idx="359">
                  <c:v>-4.0300372420002242E-2</c:v>
                </c:pt>
                <c:pt idx="360">
                  <c:v>6.9965903305165408E-3</c:v>
                </c:pt>
                <c:pt idx="361">
                  <c:v>1.9724504958709921E-2</c:v>
                </c:pt>
                <c:pt idx="362">
                  <c:v>-3.0741120803557346E-2</c:v>
                </c:pt>
                <c:pt idx="363">
                  <c:v>-1.0121543488219961E-2</c:v>
                </c:pt>
                <c:pt idx="364">
                  <c:v>1.3138076665351162E-2</c:v>
                </c:pt>
                <c:pt idx="365">
                  <c:v>1.5936572817441517E-2</c:v>
                </c:pt>
                <c:pt idx="366">
                  <c:v>-2.805789294426185E-2</c:v>
                </c:pt>
                <c:pt idx="367">
                  <c:v>5.0684344677023709E-3</c:v>
                </c:pt>
                <c:pt idx="368">
                  <c:v>8.0563779963177019E-3</c:v>
                </c:pt>
                <c:pt idx="369">
                  <c:v>-3.0552275753229465E-2</c:v>
                </c:pt>
                <c:pt idx="370">
                  <c:v>1.1311256846365055E-2</c:v>
                </c:pt>
                <c:pt idx="371">
                  <c:v>1.7233026223980822E-2</c:v>
                </c:pt>
                <c:pt idx="372">
                  <c:v>-7.0599989248958349E-3</c:v>
                </c:pt>
                <c:pt idx="373">
                  <c:v>0</c:v>
                </c:pt>
                <c:pt idx="374">
                  <c:v>2.5975465641297102E-2</c:v>
                </c:pt>
                <c:pt idx="375">
                  <c:v>5.8997024033226519E-3</c:v>
                </c:pt>
                <c:pt idx="376">
                  <c:v>-1.5810586106323687E-2</c:v>
                </c:pt>
                <c:pt idx="377">
                  <c:v>2.1675686065544243E-2</c:v>
                </c:pt>
                <c:pt idx="378">
                  <c:v>-5.8650999592205402E-3</c:v>
                </c:pt>
                <c:pt idx="379">
                  <c:v>1.3632168132417197E-2</c:v>
                </c:pt>
                <c:pt idx="380">
                  <c:v>2.2945575814693312E-2</c:v>
                </c:pt>
                <c:pt idx="381">
                  <c:v>-1.332086262575537E-2</c:v>
                </c:pt>
                <c:pt idx="382">
                  <c:v>-5.7636853381932314E-3</c:v>
                </c:pt>
                <c:pt idx="383">
                  <c:v>-5.7971949796613064E-3</c:v>
                </c:pt>
                <c:pt idx="384">
                  <c:v>1.5384995767108259E-2</c:v>
                </c:pt>
                <c:pt idx="385">
                  <c:v>-7.6629109135073733E-3</c:v>
                </c:pt>
                <c:pt idx="386">
                  <c:v>5.7526333689907989E-3</c:v>
                </c:pt>
                <c:pt idx="387">
                  <c:v>-9.606221990000309E-3</c:v>
                </c:pt>
                <c:pt idx="388">
                  <c:v>2.2901783591703979E-2</c:v>
                </c:pt>
                <c:pt idx="389">
                  <c:v>1.683860146858028E-2</c:v>
                </c:pt>
                <c:pt idx="390">
                  <c:v>1.2903331100119859E-2</c:v>
                </c:pt>
                <c:pt idx="391">
                  <c:v>-5.5096375971387035E-3</c:v>
                </c:pt>
                <c:pt idx="392">
                  <c:v>5.5096375971387069E-3</c:v>
                </c:pt>
                <c:pt idx="393">
                  <c:v>3.656329584972542E-3</c:v>
                </c:pt>
                <c:pt idx="394">
                  <c:v>-9.165967182111226E-3</c:v>
                </c:pt>
                <c:pt idx="395">
                  <c:v>9.1659671821112867E-3</c:v>
                </c:pt>
                <c:pt idx="396">
                  <c:v>-1.2856026821936045E-2</c:v>
                </c:pt>
                <c:pt idx="397">
                  <c:v>7.3665527853399295E-3</c:v>
                </c:pt>
                <c:pt idx="398">
                  <c:v>5.4894740365960659E-3</c:v>
                </c:pt>
                <c:pt idx="399">
                  <c:v>7.2727956931970929E-3</c:v>
                </c:pt>
                <c:pt idx="400">
                  <c:v>-1.6438762875308217E-2</c:v>
                </c:pt>
                <c:pt idx="401">
                  <c:v>3.6764931455149819E-3</c:v>
                </c:pt>
                <c:pt idx="402">
                  <c:v>-7.3665527853399252E-3</c:v>
                </c:pt>
                <c:pt idx="403">
                  <c:v>9.1996972369637157E-3</c:v>
                </c:pt>
                <c:pt idx="404">
                  <c:v>-7.3529192250371524E-3</c:v>
                </c:pt>
                <c:pt idx="405">
                  <c:v>-9.2679067589921064E-3</c:v>
                </c:pt>
                <c:pt idx="406">
                  <c:v>0</c:v>
                </c:pt>
                <c:pt idx="407">
                  <c:v>-7.4767077267201432E-3</c:v>
                </c:pt>
                <c:pt idx="408">
                  <c:v>7.4767077267202742E-3</c:v>
                </c:pt>
                <c:pt idx="409">
                  <c:v>1.8450707572678301E-2</c:v>
                </c:pt>
                <c:pt idx="410">
                  <c:v>-7.3395191857877412E-3</c:v>
                </c:pt>
                <c:pt idx="411">
                  <c:v>-1.2975177760360574E-2</c:v>
                </c:pt>
                <c:pt idx="412">
                  <c:v>0</c:v>
                </c:pt>
                <c:pt idx="413">
                  <c:v>7.43501580095154E-3</c:v>
                </c:pt>
                <c:pt idx="414">
                  <c:v>-2.2472874791452723E-2</c:v>
                </c:pt>
                <c:pt idx="415">
                  <c:v>3.1689529896376724E-2</c:v>
                </c:pt>
                <c:pt idx="416">
                  <c:v>-5.0810571708780561E-2</c:v>
                </c:pt>
                <c:pt idx="417">
                  <c:v>-5.8083222907273817E-3</c:v>
                </c:pt>
                <c:pt idx="418">
                  <c:v>5.8083222907273436E-3</c:v>
                </c:pt>
                <c:pt idx="419">
                  <c:v>-1.7527167111210742E-2</c:v>
                </c:pt>
                <c:pt idx="420">
                  <c:v>-3.9370325282039476E-3</c:v>
                </c:pt>
                <c:pt idx="421">
                  <c:v>-3.3085764696991135E-2</c:v>
                </c:pt>
                <c:pt idx="422">
                  <c:v>4.0692019940859548E-3</c:v>
                </c:pt>
                <c:pt idx="423">
                  <c:v>4.0527106730699446E-3</c:v>
                </c:pt>
                <c:pt idx="424">
                  <c:v>1.5052968326834176E-2</c:v>
                </c:pt>
                <c:pt idx="425">
                  <c:v>5.8043368526588902E-2</c:v>
                </c:pt>
                <c:pt idx="426">
                  <c:v>5.623238757369876E-3</c:v>
                </c:pt>
                <c:pt idx="427">
                  <c:v>9.3023926623134103E-3</c:v>
                </c:pt>
                <c:pt idx="428">
                  <c:v>1.8501023195840246E-3</c:v>
                </c:pt>
                <c:pt idx="429">
                  <c:v>3.6900596398248705E-3</c:v>
                </c:pt>
                <c:pt idx="430">
                  <c:v>0</c:v>
                </c:pt>
                <c:pt idx="431">
                  <c:v>-3.752785657326517E-2</c:v>
                </c:pt>
                <c:pt idx="432">
                  <c:v>3.8168176471598536E-3</c:v>
                </c:pt>
                <c:pt idx="433">
                  <c:v>0</c:v>
                </c:pt>
                <c:pt idx="434">
                  <c:v>3.8023049250705781E-3</c:v>
                </c:pt>
                <c:pt idx="435">
                  <c:v>3.5418371598173501E-2</c:v>
                </c:pt>
                <c:pt idx="436">
                  <c:v>1.4545783733498399E-2</c:v>
                </c:pt>
                <c:pt idx="437">
                  <c:v>-4.2402739271211479E-2</c:v>
                </c:pt>
                <c:pt idx="438">
                  <c:v>-1.5180538632690836E-2</c:v>
                </c:pt>
                <c:pt idx="439">
                  <c:v>-2.7133389101210957E-2</c:v>
                </c:pt>
                <c:pt idx="440">
                  <c:v>-3.9370325282039476E-3</c:v>
                </c:pt>
                <c:pt idx="441">
                  <c:v>-5.9347155611413792E-3</c:v>
                </c:pt>
                <c:pt idx="442">
                  <c:v>-1.2980751155260076E-2</c:v>
                </c:pt>
                <c:pt idx="443">
                  <c:v>-7.0599989248958349E-3</c:v>
                </c:pt>
                <c:pt idx="444">
                  <c:v>8.0644992705796829E-3</c:v>
                </c:pt>
                <c:pt idx="445">
                  <c:v>1.9881370949110844E-2</c:v>
                </c:pt>
                <c:pt idx="446">
                  <c:v>-1.7875292061764136E-2</c:v>
                </c:pt>
                <c:pt idx="447">
                  <c:v>-1.3111675219534574E-2</c:v>
                </c:pt>
                <c:pt idx="448">
                  <c:v>1.2109088669387622E-2</c:v>
                </c:pt>
                <c:pt idx="449">
                  <c:v>8.9866009374921941E-3</c:v>
                </c:pt>
                <c:pt idx="450">
                  <c:v>0</c:v>
                </c:pt>
                <c:pt idx="451">
                  <c:v>-3.9840890543189778E-3</c:v>
                </c:pt>
                <c:pt idx="452">
                  <c:v>5.9702465892032784E-3</c:v>
                </c:pt>
                <c:pt idx="453">
                  <c:v>2.5466586096881162E-2</c:v>
                </c:pt>
                <c:pt idx="454">
                  <c:v>1.9323291036747619E-3</c:v>
                </c:pt>
                <c:pt idx="455">
                  <c:v>-9.6993972768716456E-3</c:v>
                </c:pt>
                <c:pt idx="456">
                  <c:v>1.9474786880782945E-3</c:v>
                </c:pt>
                <c:pt idx="457">
                  <c:v>0</c:v>
                </c:pt>
                <c:pt idx="458">
                  <c:v>7.7519185887933093E-3</c:v>
                </c:pt>
                <c:pt idx="459">
                  <c:v>-3.8684962325914703E-3</c:v>
                </c:pt>
                <c:pt idx="460">
                  <c:v>9.6432766437782591E-3</c:v>
                </c:pt>
                <c:pt idx="461">
                  <c:v>-1.9211917901772197E-3</c:v>
                </c:pt>
                <c:pt idx="462">
                  <c:v>1.9211917901772674E-3</c:v>
                </c:pt>
                <c:pt idx="463">
                  <c:v>5.7417191233301414E-3</c:v>
                </c:pt>
                <c:pt idx="464">
                  <c:v>5.7088450277137416E-3</c:v>
                </c:pt>
                <c:pt idx="465">
                  <c:v>1.5066179379312355E-2</c:v>
                </c:pt>
                <c:pt idx="466">
                  <c:v>-5.6232387573698795E-3</c:v>
                </c:pt>
                <c:pt idx="467">
                  <c:v>-3.7665015924691655E-3</c:v>
                </c:pt>
                <c:pt idx="468">
                  <c:v>1.8849770309872333E-3</c:v>
                </c:pt>
                <c:pt idx="469">
                  <c:v>-1.8849770309872155E-3</c:v>
                </c:pt>
                <c:pt idx="470">
                  <c:v>-1.5209399506440829E-2</c:v>
                </c:pt>
                <c:pt idx="471">
                  <c:v>-1.9176036740764419E-3</c:v>
                </c:pt>
                <c:pt idx="472">
                  <c:v>7.6482592259735291E-3</c:v>
                </c:pt>
                <c:pt idx="473">
                  <c:v>-2.1174958225953572E-2</c:v>
                </c:pt>
                <c:pt idx="474">
                  <c:v>1.5444302674056568E-2</c:v>
                </c:pt>
                <c:pt idx="475">
                  <c:v>-1.9176036740764419E-3</c:v>
                </c:pt>
                <c:pt idx="476">
                  <c:v>-1.9211917901772197E-3</c:v>
                </c:pt>
                <c:pt idx="477">
                  <c:v>2.4692593828645189E-2</c:v>
                </c:pt>
                <c:pt idx="478">
                  <c:v>-3.4354504740382139E-2</c:v>
                </c:pt>
                <c:pt idx="479">
                  <c:v>-3.356684371940466E-2</c:v>
                </c:pt>
                <c:pt idx="480">
                  <c:v>2.3810668774040034E-2</c:v>
                </c:pt>
                <c:pt idx="481">
                  <c:v>3.2789841798322852E-2</c:v>
                </c:pt>
                <c:pt idx="482">
                  <c:v>9.442940621942569E-3</c:v>
                </c:pt>
                <c:pt idx="483">
                  <c:v>-3.7665015924691655E-3</c:v>
                </c:pt>
                <c:pt idx="484">
                  <c:v>3.7665015924691972E-3</c:v>
                </c:pt>
                <c:pt idx="485">
                  <c:v>-1.324524554701295E-2</c:v>
                </c:pt>
                <c:pt idx="486">
                  <c:v>-2.3122436914031833E-2</c:v>
                </c:pt>
                <c:pt idx="487">
                  <c:v>2.6924741839102321E-2</c:v>
                </c:pt>
                <c:pt idx="488">
                  <c:v>-1.7225344562230637E-2</c:v>
                </c:pt>
                <c:pt idx="489">
                  <c:v>0</c:v>
                </c:pt>
                <c:pt idx="490">
                  <c:v>7.692384085263018E-3</c:v>
                </c:pt>
                <c:pt idx="491">
                  <c:v>3.8241154492536394E-3</c:v>
                </c:pt>
                <c:pt idx="492">
                  <c:v>1.3270261088174263E-2</c:v>
                </c:pt>
                <c:pt idx="493">
                  <c:v>0</c:v>
                </c:pt>
                <c:pt idx="494">
                  <c:v>1.3096557997268991E-2</c:v>
                </c:pt>
                <c:pt idx="495">
                  <c:v>1.1090742046224213E-2</c:v>
                </c:pt>
                <c:pt idx="496">
                  <c:v>1.0968994605868738E-2</c:v>
                </c:pt>
                <c:pt idx="497">
                  <c:v>0</c:v>
                </c:pt>
                <c:pt idx="498">
                  <c:v>1.9802591645555246E-2</c:v>
                </c:pt>
                <c:pt idx="499">
                  <c:v>7.1048612743692136E-3</c:v>
                </c:pt>
                <c:pt idx="500">
                  <c:v>2.2748120224898201E-2</c:v>
                </c:pt>
                <c:pt idx="501">
                  <c:v>-1.3937490542743441E-2</c:v>
                </c:pt>
                <c:pt idx="502">
                  <c:v>-3.514959713078504E-3</c:v>
                </c:pt>
                <c:pt idx="503">
                  <c:v>1.3986224858150915E-2</c:v>
                </c:pt>
                <c:pt idx="504">
                  <c:v>8.643096454834371E-3</c:v>
                </c:pt>
                <c:pt idx="505">
                  <c:v>3.4364467693308596E-3</c:v>
                </c:pt>
                <c:pt idx="506">
                  <c:v>-3.4364467693308812E-3</c:v>
                </c:pt>
                <c:pt idx="507">
                  <c:v>-1.7226188880377045E-3</c:v>
                </c:pt>
                <c:pt idx="508">
                  <c:v>-2.4434060672971721E-2</c:v>
                </c:pt>
                <c:pt idx="509">
                  <c:v>-1.7683117210523221E-3</c:v>
                </c:pt>
                <c:pt idx="510">
                  <c:v>1.7683117210522427E-3</c:v>
                </c:pt>
                <c:pt idx="511">
                  <c:v>-8.8731729954214279E-3</c:v>
                </c:pt>
                <c:pt idx="512">
                  <c:v>1.4159599403643523E-2</c:v>
                </c:pt>
                <c:pt idx="513">
                  <c:v>-3.5211479112790159E-3</c:v>
                </c:pt>
                <c:pt idx="514">
                  <c:v>5.2770394641595405E-3</c:v>
                </c:pt>
                <c:pt idx="515">
                  <c:v>5.2493384341365627E-3</c:v>
                </c:pt>
                <c:pt idx="516">
                  <c:v>-1.5831412303681208E-2</c:v>
                </c:pt>
                <c:pt idx="517">
                  <c:v>2.6248225156257764E-2</c:v>
                </c:pt>
                <c:pt idx="518">
                  <c:v>2.8938121392993194E-2</c:v>
                </c:pt>
                <c:pt idx="520">
                  <c:v>2.468991140636009E-2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13-9744-8289-1505F8D4A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254064"/>
        <c:axId val="368145728"/>
      </c:scatterChart>
      <c:valAx>
        <c:axId val="30725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8145728"/>
        <c:crosses val="autoZero"/>
        <c:crossBetween val="midCat"/>
      </c:valAx>
      <c:valAx>
        <c:axId val="36814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7254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r>
              <a:rPr lang="zh-TW" altLang="en-US" sz="1600">
                <a:latin typeface="微軟正黑體" panose="020B0604030504040204" pitchFamily="34" charset="-120"/>
                <a:ea typeface="微軟正黑體" panose="020B0604030504040204" pitchFamily="34" charset="-120"/>
              </a:rPr>
              <a:t>台積電和大盤的變動趨勢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加權指數!$H$1</c:f>
              <c:strCache>
                <c:ptCount val="1"/>
                <c:pt idx="0">
                  <c:v>加權指數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加權指數!$A$2:$A$521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加權指數!$H$2:$H$521</c:f>
              <c:numCache>
                <c:formatCode>General</c:formatCode>
                <c:ptCount val="520"/>
                <c:pt idx="0">
                  <c:v>14902.030273</c:v>
                </c:pt>
                <c:pt idx="1">
                  <c:v>15000.030273</c:v>
                </c:pt>
                <c:pt idx="2">
                  <c:v>14983.129883</c:v>
                </c:pt>
                <c:pt idx="3">
                  <c:v>15214</c:v>
                </c:pt>
                <c:pt idx="4">
                  <c:v>15463.950194999999</c:v>
                </c:pt>
                <c:pt idx="5">
                  <c:v>15557.299805000001</c:v>
                </c:pt>
                <c:pt idx="6">
                  <c:v>15500.700194999999</c:v>
                </c:pt>
                <c:pt idx="7">
                  <c:v>15769.980469</c:v>
                </c:pt>
                <c:pt idx="8">
                  <c:v>15707.190430000001</c:v>
                </c:pt>
                <c:pt idx="9">
                  <c:v>15616.389648</c:v>
                </c:pt>
                <c:pt idx="10">
                  <c:v>15612</c:v>
                </c:pt>
                <c:pt idx="11">
                  <c:v>15877.370117</c:v>
                </c:pt>
                <c:pt idx="12">
                  <c:v>15806.179688</c:v>
                </c:pt>
                <c:pt idx="13">
                  <c:v>16153.769531</c:v>
                </c:pt>
                <c:pt idx="14">
                  <c:v>16019.030273</c:v>
                </c:pt>
                <c:pt idx="15">
                  <c:v>15946.540039</c:v>
                </c:pt>
                <c:pt idx="16">
                  <c:v>15658.849609000001</c:v>
                </c:pt>
                <c:pt idx="17">
                  <c:v>15701.450194999999</c:v>
                </c:pt>
                <c:pt idx="18">
                  <c:v>15415.879883</c:v>
                </c:pt>
                <c:pt idx="19">
                  <c:v>15138.309569999999</c:v>
                </c:pt>
                <c:pt idx="20">
                  <c:v>15410.089844</c:v>
                </c:pt>
                <c:pt idx="21">
                  <c:v>15760.049805000001</c:v>
                </c:pt>
                <c:pt idx="22">
                  <c:v>15771.320313</c:v>
                </c:pt>
                <c:pt idx="23">
                  <c:v>15706.219727</c:v>
                </c:pt>
                <c:pt idx="24">
                  <c:v>15802.400390999999</c:v>
                </c:pt>
                <c:pt idx="25">
                  <c:v>16362.290039</c:v>
                </c:pt>
                <c:pt idx="26">
                  <c:v>16424.509765999999</c:v>
                </c:pt>
                <c:pt idx="27">
                  <c:v>16341.379883</c:v>
                </c:pt>
                <c:pt idx="28">
                  <c:v>16410.160156000002</c:v>
                </c:pt>
                <c:pt idx="29">
                  <c:v>16443.400390999999</c:v>
                </c:pt>
                <c:pt idx="30">
                  <c:v>16212.530273</c:v>
                </c:pt>
                <c:pt idx="31">
                  <c:v>16452.179688</c:v>
                </c:pt>
                <c:pt idx="32">
                  <c:v>15953.799805000001</c:v>
                </c:pt>
                <c:pt idx="33">
                  <c:v>15946.879883</c:v>
                </c:pt>
                <c:pt idx="34">
                  <c:v>16211.730469</c:v>
                </c:pt>
                <c:pt idx="35">
                  <c:v>15906.410156</c:v>
                </c:pt>
                <c:pt idx="36">
                  <c:v>15855.230469</c:v>
                </c:pt>
                <c:pt idx="37">
                  <c:v>15820.110352</c:v>
                </c:pt>
                <c:pt idx="38">
                  <c:v>15853.089844</c:v>
                </c:pt>
                <c:pt idx="39">
                  <c:v>15911.669921999999</c:v>
                </c:pt>
                <c:pt idx="40">
                  <c:v>16179.559569999999</c:v>
                </c:pt>
                <c:pt idx="41">
                  <c:v>16255.179688</c:v>
                </c:pt>
                <c:pt idx="42">
                  <c:v>16249.330078000001</c:v>
                </c:pt>
                <c:pt idx="43">
                  <c:v>16313.160156</c:v>
                </c:pt>
                <c:pt idx="44">
                  <c:v>16215.820313</c:v>
                </c:pt>
                <c:pt idx="45">
                  <c:v>16287.839844</c:v>
                </c:pt>
                <c:pt idx="46">
                  <c:v>16070.240234000001</c:v>
                </c:pt>
                <c:pt idx="47">
                  <c:v>16189.219727</c:v>
                </c:pt>
                <c:pt idx="48">
                  <c:v>16177.589844</c:v>
                </c:pt>
                <c:pt idx="49">
                  <c:v>16032.120117</c:v>
                </c:pt>
                <c:pt idx="50">
                  <c:v>16060.139648</c:v>
                </c:pt>
                <c:pt idx="51">
                  <c:v>16305.879883</c:v>
                </c:pt>
                <c:pt idx="52">
                  <c:v>16475.970702999999</c:v>
                </c:pt>
                <c:pt idx="53">
                  <c:v>16554.900390999999</c:v>
                </c:pt>
                <c:pt idx="54">
                  <c:v>16431.130859000001</c:v>
                </c:pt>
                <c:pt idx="55">
                  <c:v>16571.279297000001</c:v>
                </c:pt>
                <c:pt idx="56">
                  <c:v>16815.359375</c:v>
                </c:pt>
                <c:pt idx="57">
                  <c:v>16926.439452999999</c:v>
                </c:pt>
                <c:pt idx="58">
                  <c:v>16854.099609000001</c:v>
                </c:pt>
                <c:pt idx="59">
                  <c:v>16859.699218999998</c:v>
                </c:pt>
                <c:pt idx="60">
                  <c:v>16824.910156000002</c:v>
                </c:pt>
                <c:pt idx="61">
                  <c:v>16865.970702999999</c:v>
                </c:pt>
                <c:pt idx="62">
                  <c:v>17076.730468999998</c:v>
                </c:pt>
                <c:pt idx="63">
                  <c:v>17158.810547000001</c:v>
                </c:pt>
                <c:pt idx="64">
                  <c:v>17263.279297000001</c:v>
                </c:pt>
                <c:pt idx="65">
                  <c:v>17323.869140999999</c:v>
                </c:pt>
                <c:pt idx="66">
                  <c:v>17202.109375</c:v>
                </c:pt>
                <c:pt idx="67">
                  <c:v>17096.970702999999</c:v>
                </c:pt>
                <c:pt idx="68">
                  <c:v>17300.269531000002</c:v>
                </c:pt>
                <c:pt idx="69">
                  <c:v>17572.289063</c:v>
                </c:pt>
                <c:pt idx="70">
                  <c:v>17595.900390999999</c:v>
                </c:pt>
                <c:pt idx="71">
                  <c:v>17567.529297000001</c:v>
                </c:pt>
                <c:pt idx="72">
                  <c:v>17566.660156000002</c:v>
                </c:pt>
                <c:pt idx="73">
                  <c:v>17222.349609000001</c:v>
                </c:pt>
                <c:pt idx="74">
                  <c:v>16933.779297000001</c:v>
                </c:pt>
                <c:pt idx="75">
                  <c:v>16843.439452999999</c:v>
                </c:pt>
                <c:pt idx="76">
                  <c:v>16994.359375</c:v>
                </c:pt>
                <c:pt idx="77">
                  <c:v>17285</c:v>
                </c:pt>
                <c:pt idx="78">
                  <c:v>17235.609375</c:v>
                </c:pt>
                <c:pt idx="79">
                  <c:v>16583.130859000001</c:v>
                </c:pt>
                <c:pt idx="80">
                  <c:v>15902.370117</c:v>
                </c:pt>
                <c:pt idx="81">
                  <c:v>15670.099609000001</c:v>
                </c:pt>
                <c:pt idx="82">
                  <c:v>15827.089844</c:v>
                </c:pt>
                <c:pt idx="83">
                  <c:v>15353.889648</c:v>
                </c:pt>
                <c:pt idx="84">
                  <c:v>16145.980469</c:v>
                </c:pt>
                <c:pt idx="85">
                  <c:v>16132.660156</c:v>
                </c:pt>
                <c:pt idx="86">
                  <c:v>16042.360352</c:v>
                </c:pt>
                <c:pt idx="87">
                  <c:v>16302.059569999999</c:v>
                </c:pt>
                <c:pt idx="88">
                  <c:v>16338.290039</c:v>
                </c:pt>
                <c:pt idx="89">
                  <c:v>16595.669922000001</c:v>
                </c:pt>
                <c:pt idx="90">
                  <c:v>16643.689452999999</c:v>
                </c:pt>
                <c:pt idx="91">
                  <c:v>16601.609375</c:v>
                </c:pt>
                <c:pt idx="92">
                  <c:v>16870.859375</c:v>
                </c:pt>
                <c:pt idx="93">
                  <c:v>17068.429688</c:v>
                </c:pt>
                <c:pt idx="94">
                  <c:v>17162.380859000001</c:v>
                </c:pt>
                <c:pt idx="95">
                  <c:v>17165.039063</c:v>
                </c:pt>
                <c:pt idx="96">
                  <c:v>17246.160156000002</c:v>
                </c:pt>
                <c:pt idx="97">
                  <c:v>17147.410156000002</c:v>
                </c:pt>
                <c:pt idx="98">
                  <c:v>17083.910156000002</c:v>
                </c:pt>
                <c:pt idx="99">
                  <c:v>17076.210938</c:v>
                </c:pt>
                <c:pt idx="100">
                  <c:v>16966.220702999999</c:v>
                </c:pt>
                <c:pt idx="101">
                  <c:v>17159.220702999999</c:v>
                </c:pt>
                <c:pt idx="102">
                  <c:v>17213.519531000002</c:v>
                </c:pt>
                <c:pt idx="103">
                  <c:v>17371.289063</c:v>
                </c:pt>
                <c:pt idx="104">
                  <c:v>17307.859375</c:v>
                </c:pt>
                <c:pt idx="105">
                  <c:v>17390.609375</c:v>
                </c:pt>
                <c:pt idx="106">
                  <c:v>17318.539063</c:v>
                </c:pt>
                <c:pt idx="107">
                  <c:v>17062.980468999998</c:v>
                </c:pt>
                <c:pt idx="108">
                  <c:v>17075.550781000002</c:v>
                </c:pt>
                <c:pt idx="109">
                  <c:v>17336.710938</c:v>
                </c:pt>
                <c:pt idx="110">
                  <c:v>17407.960938</c:v>
                </c:pt>
                <c:pt idx="111">
                  <c:v>17502.990234000001</c:v>
                </c:pt>
                <c:pt idx="112">
                  <c:v>17590.970702999999</c:v>
                </c:pt>
                <c:pt idx="113">
                  <c:v>17598.189452999999</c:v>
                </c:pt>
                <c:pt idx="114">
                  <c:v>17755.460938</c:v>
                </c:pt>
                <c:pt idx="115">
                  <c:v>17713.939452999999</c:v>
                </c:pt>
                <c:pt idx="116">
                  <c:v>17710.150390999999</c:v>
                </c:pt>
                <c:pt idx="117">
                  <c:v>17919.330077999999</c:v>
                </c:pt>
                <c:pt idx="118">
                  <c:v>17913.070313</c:v>
                </c:pt>
                <c:pt idx="119">
                  <c:v>17850.689452999999</c:v>
                </c:pt>
                <c:pt idx="120">
                  <c:v>17866.089843999998</c:v>
                </c:pt>
                <c:pt idx="121">
                  <c:v>17661.480468999998</c:v>
                </c:pt>
                <c:pt idx="122">
                  <c:v>17814.330077999999</c:v>
                </c:pt>
                <c:pt idx="123">
                  <c:v>17847.519531000002</c:v>
                </c:pt>
                <c:pt idx="124">
                  <c:v>17845.75</c:v>
                </c:pt>
                <c:pt idx="125">
                  <c:v>18034.189452999999</c:v>
                </c:pt>
                <c:pt idx="126">
                  <c:v>17895.25</c:v>
                </c:pt>
                <c:pt idx="127">
                  <c:v>17789.25</c:v>
                </c:pt>
                <c:pt idx="128">
                  <c:v>17528.740234000001</c:v>
                </c:pt>
                <c:pt idx="129">
                  <c:v>17458.789063</c:v>
                </c:pt>
                <c:pt idx="130">
                  <c:v>17572.330077999999</c:v>
                </c:pt>
                <c:pt idx="131">
                  <c:v>17572.919922000001</c:v>
                </c:pt>
                <c:pt idx="132">
                  <c:v>17403.560547000001</c:v>
                </c:pt>
                <c:pt idx="133">
                  <c:v>17269.869140999999</c:v>
                </c:pt>
                <c:pt idx="134">
                  <c:v>17135.220702999999</c:v>
                </c:pt>
                <c:pt idx="135">
                  <c:v>17402.810547000001</c:v>
                </c:pt>
                <c:pt idx="136">
                  <c:v>17247.410156000002</c:v>
                </c:pt>
                <c:pt idx="137">
                  <c:v>17503.279297000001</c:v>
                </c:pt>
                <c:pt idx="138">
                  <c:v>17553.759765999999</c:v>
                </c:pt>
                <c:pt idx="139">
                  <c:v>17623.890625</c:v>
                </c:pt>
                <c:pt idx="140">
                  <c:v>17603.119140999999</c:v>
                </c:pt>
                <c:pt idx="141">
                  <c:v>17526.279297000001</c:v>
                </c:pt>
                <c:pt idx="142">
                  <c:v>17485.150390999999</c:v>
                </c:pt>
                <c:pt idx="143">
                  <c:v>17323.640625</c:v>
                </c:pt>
                <c:pt idx="144">
                  <c:v>17227.179688</c:v>
                </c:pt>
                <c:pt idx="145">
                  <c:v>17219.939452999999</c:v>
                </c:pt>
                <c:pt idx="146">
                  <c:v>16982.109375</c:v>
                </c:pt>
                <c:pt idx="147">
                  <c:v>16858.769531000002</c:v>
                </c:pt>
                <c:pt idx="148">
                  <c:v>16661.359375</c:v>
                </c:pt>
                <c:pt idx="149">
                  <c:v>16826.269531000002</c:v>
                </c:pt>
                <c:pt idx="150">
                  <c:v>16375.400390999999</c:v>
                </c:pt>
                <c:pt idx="151">
                  <c:v>16341.940430000001</c:v>
                </c:pt>
                <c:pt idx="152">
                  <c:v>16741.839843999998</c:v>
                </c:pt>
                <c:pt idx="153">
                  <c:v>16818.730468999998</c:v>
                </c:pt>
                <c:pt idx="154">
                  <c:v>17045.859375</c:v>
                </c:pt>
                <c:pt idx="155">
                  <c:v>17066.960938</c:v>
                </c:pt>
                <c:pt idx="156">
                  <c:v>17209.929688</c:v>
                </c:pt>
                <c:pt idx="157">
                  <c:v>17396.519531000002</c:v>
                </c:pt>
                <c:pt idx="158">
                  <c:v>17490.289063</c:v>
                </c:pt>
                <c:pt idx="159">
                  <c:v>17473.990234000001</c:v>
                </c:pt>
                <c:pt idx="160">
                  <c:v>17319.759765999999</c:v>
                </c:pt>
                <c:pt idx="161">
                  <c:v>17516.919922000001</c:v>
                </c:pt>
                <c:pt idx="162">
                  <c:v>17495.300781000002</c:v>
                </c:pt>
                <c:pt idx="163">
                  <c:v>17428.869140999999</c:v>
                </c:pt>
                <c:pt idx="164">
                  <c:v>17270.490234000001</c:v>
                </c:pt>
                <c:pt idx="165">
                  <c:v>17304.330077999999</c:v>
                </c:pt>
                <c:pt idx="166">
                  <c:v>17474.570313</c:v>
                </c:pt>
                <c:pt idx="167">
                  <c:v>17446.310547000001</c:v>
                </c:pt>
                <c:pt idx="168">
                  <c:v>17434.900390999999</c:v>
                </c:pt>
                <c:pt idx="169">
                  <c:v>17354</c:v>
                </c:pt>
                <c:pt idx="170">
                  <c:v>17278.699218999998</c:v>
                </c:pt>
                <c:pt idx="171">
                  <c:v>17276.789063</c:v>
                </c:pt>
                <c:pt idx="172">
                  <c:v>16925.820313</c:v>
                </c:pt>
                <c:pt idx="173">
                  <c:v>17078.220702999999</c:v>
                </c:pt>
                <c:pt idx="174">
                  <c:v>17260.189452999999</c:v>
                </c:pt>
                <c:pt idx="175">
                  <c:v>17313.769531000002</c:v>
                </c:pt>
                <c:pt idx="176">
                  <c:v>17181.439452999999</c:v>
                </c:pt>
                <c:pt idx="177">
                  <c:v>16855.460938</c:v>
                </c:pt>
                <c:pt idx="178">
                  <c:v>16934.769531000002</c:v>
                </c:pt>
                <c:pt idx="179">
                  <c:v>16570.890625</c:v>
                </c:pt>
                <c:pt idx="180">
                  <c:v>16408.349609000001</c:v>
                </c:pt>
                <c:pt idx="181">
                  <c:v>16460.75</c:v>
                </c:pt>
                <c:pt idx="182">
                  <c:v>16393.160156000002</c:v>
                </c:pt>
                <c:pt idx="183">
                  <c:v>16713.859375</c:v>
                </c:pt>
                <c:pt idx="184">
                  <c:v>16640.429688</c:v>
                </c:pt>
                <c:pt idx="185">
                  <c:v>16462.839843999998</c:v>
                </c:pt>
                <c:pt idx="186">
                  <c:v>16347.990234000001</c:v>
                </c:pt>
                <c:pt idx="187">
                  <c:v>16387.279297000001</c:v>
                </c:pt>
                <c:pt idx="188">
                  <c:v>16781.189452999999</c:v>
                </c:pt>
                <c:pt idx="189">
                  <c:v>16705.460938</c:v>
                </c:pt>
                <c:pt idx="190">
                  <c:v>16900.669922000001</c:v>
                </c:pt>
                <c:pt idx="191">
                  <c:v>16887.820313</c:v>
                </c:pt>
                <c:pt idx="192">
                  <c:v>16889.509765999999</c:v>
                </c:pt>
                <c:pt idx="193">
                  <c:v>16888.740234000001</c:v>
                </c:pt>
                <c:pt idx="194">
                  <c:v>16894.240234000001</c:v>
                </c:pt>
                <c:pt idx="195">
                  <c:v>17034.339843999998</c:v>
                </c:pt>
                <c:pt idx="196">
                  <c:v>17074.550781000002</c:v>
                </c:pt>
                <c:pt idx="197">
                  <c:v>17041.630859000001</c:v>
                </c:pt>
                <c:pt idx="198">
                  <c:v>16987.410156000002</c:v>
                </c:pt>
                <c:pt idx="199">
                  <c:v>17068.240234000001</c:v>
                </c:pt>
                <c:pt idx="200">
                  <c:v>17065.970702999999</c:v>
                </c:pt>
                <c:pt idx="201">
                  <c:v>17122.160156000002</c:v>
                </c:pt>
                <c:pt idx="202">
                  <c:v>17078.859375</c:v>
                </c:pt>
                <c:pt idx="203">
                  <c:v>17296.900390999999</c:v>
                </c:pt>
                <c:pt idx="204">
                  <c:v>17415.300781000002</c:v>
                </c:pt>
                <c:pt idx="205">
                  <c:v>17541.359375</c:v>
                </c:pt>
                <c:pt idx="206">
                  <c:v>17559.650390999999</c:v>
                </c:pt>
                <c:pt idx="207">
                  <c:v>17452.519531000002</c:v>
                </c:pt>
                <c:pt idx="208">
                  <c:v>17518.130859000001</c:v>
                </c:pt>
                <c:pt idx="209">
                  <c:v>17634.470702999999</c:v>
                </c:pt>
                <c:pt idx="210">
                  <c:v>17693.130859000001</c:v>
                </c:pt>
                <c:pt idx="211">
                  <c:v>17764.039063</c:v>
                </c:pt>
                <c:pt idx="212">
                  <c:v>17841.369140999999</c:v>
                </c:pt>
                <c:pt idx="213">
                  <c:v>17818.310547000001</c:v>
                </c:pt>
                <c:pt idx="214">
                  <c:v>17803.539063</c:v>
                </c:pt>
                <c:pt idx="215">
                  <c:v>17666.119140999999</c:v>
                </c:pt>
                <c:pt idx="216">
                  <c:v>17642.519531000002</c:v>
                </c:pt>
                <c:pt idx="217">
                  <c:v>17654.189452999999</c:v>
                </c:pt>
                <c:pt idx="218">
                  <c:v>17369.390625</c:v>
                </c:pt>
                <c:pt idx="219">
                  <c:v>17328.089843999998</c:v>
                </c:pt>
                <c:pt idx="220">
                  <c:v>17427.759765999999</c:v>
                </c:pt>
                <c:pt idx="221">
                  <c:v>17585.990234000001</c:v>
                </c:pt>
                <c:pt idx="222">
                  <c:v>17724.880859000001</c:v>
                </c:pt>
                <c:pt idx="223">
                  <c:v>17697.140625</c:v>
                </c:pt>
                <c:pt idx="224">
                  <c:v>17688.210938</c:v>
                </c:pt>
                <c:pt idx="225">
                  <c:v>17796.919922000001</c:v>
                </c:pt>
                <c:pt idx="226">
                  <c:v>17832.419922000001</c:v>
                </c:pt>
                <c:pt idx="227">
                  <c:v>17914.119140999999</c:v>
                </c:pt>
                <c:pt idx="228">
                  <c:v>17826.259765999999</c:v>
                </c:pt>
                <c:pt idx="229">
                  <c:v>17767.599609000001</c:v>
                </c:pt>
                <c:pt idx="230">
                  <c:v>17599.369140999999</c:v>
                </c:pt>
                <c:pt idx="231">
                  <c:v>17660.099609000001</c:v>
                </c:pt>
                <c:pt idx="232">
                  <c:v>17785.740234000001</c:v>
                </c:pt>
                <c:pt idx="233">
                  <c:v>17812.589843999998</c:v>
                </c:pt>
                <c:pt idx="234">
                  <c:v>17669.109375</c:v>
                </c:pt>
                <c:pt idx="235">
                  <c:v>17789.269531000002</c:v>
                </c:pt>
                <c:pt idx="236">
                  <c:v>17826.830077999999</c:v>
                </c:pt>
                <c:pt idx="237">
                  <c:v>17946.660156000002</c:v>
                </c:pt>
                <c:pt idx="238">
                  <c:v>17961.640625</c:v>
                </c:pt>
                <c:pt idx="239">
                  <c:v>18048.939452999999</c:v>
                </c:pt>
                <c:pt idx="240">
                  <c:v>18196.810547000001</c:v>
                </c:pt>
                <c:pt idx="241">
                  <c:v>18248.279297000001</c:v>
                </c:pt>
                <c:pt idx="242">
                  <c:v>18218.839843999998</c:v>
                </c:pt>
                <c:pt idx="243">
                  <c:v>18270.509765999999</c:v>
                </c:pt>
                <c:pt idx="244">
                  <c:v>18526.349609000001</c:v>
                </c:pt>
                <c:pt idx="245">
                  <c:v>18499.960938</c:v>
                </c:pt>
                <c:pt idx="246">
                  <c:v>18367.919922000001</c:v>
                </c:pt>
                <c:pt idx="247">
                  <c:v>18169.759765999999</c:v>
                </c:pt>
                <c:pt idx="248">
                  <c:v>18239.380859000001</c:v>
                </c:pt>
                <c:pt idx="249">
                  <c:v>18288.210938</c:v>
                </c:pt>
                <c:pt idx="250">
                  <c:v>18375.400390999999</c:v>
                </c:pt>
                <c:pt idx="251">
                  <c:v>18436.929688</c:v>
                </c:pt>
                <c:pt idx="252">
                  <c:v>18403.330077999999</c:v>
                </c:pt>
                <c:pt idx="253">
                  <c:v>18525.439452999999</c:v>
                </c:pt>
                <c:pt idx="254">
                  <c:v>18378.640625</c:v>
                </c:pt>
                <c:pt idx="255">
                  <c:v>18227.460938</c:v>
                </c:pt>
                <c:pt idx="256">
                  <c:v>18218.279297000001</c:v>
                </c:pt>
                <c:pt idx="257">
                  <c:v>17899.300781000002</c:v>
                </c:pt>
                <c:pt idx="258">
                  <c:v>17989.039063</c:v>
                </c:pt>
                <c:pt idx="259">
                  <c:v>17701.119140999999</c:v>
                </c:pt>
                <c:pt idx="260">
                  <c:v>17674.400390999999</c:v>
                </c:pt>
                <c:pt idx="261">
                  <c:v>17900.300781000002</c:v>
                </c:pt>
                <c:pt idx="262">
                  <c:v>17966.560547000001</c:v>
                </c:pt>
                <c:pt idx="263">
                  <c:v>18151.759765999999</c:v>
                </c:pt>
                <c:pt idx="264">
                  <c:v>18338.050781000002</c:v>
                </c:pt>
                <c:pt idx="265">
                  <c:v>18310.939452999999</c:v>
                </c:pt>
                <c:pt idx="266">
                  <c:v>17997.669922000001</c:v>
                </c:pt>
                <c:pt idx="267">
                  <c:v>17951.810547000001</c:v>
                </c:pt>
                <c:pt idx="268">
                  <c:v>18231.470702999999</c:v>
                </c:pt>
                <c:pt idx="269">
                  <c:v>18268.570313</c:v>
                </c:pt>
                <c:pt idx="270">
                  <c:v>18232.349609000001</c:v>
                </c:pt>
                <c:pt idx="271">
                  <c:v>18221.490234000001</c:v>
                </c:pt>
                <c:pt idx="272">
                  <c:v>17969.289063</c:v>
                </c:pt>
                <c:pt idx="273">
                  <c:v>18055.730468999998</c:v>
                </c:pt>
                <c:pt idx="274">
                  <c:v>17594.550781000002</c:v>
                </c:pt>
                <c:pt idx="275">
                  <c:v>17652.179688</c:v>
                </c:pt>
                <c:pt idx="276">
                  <c:v>17898.25</c:v>
                </c:pt>
                <c:pt idx="277">
                  <c:v>17867.599609000001</c:v>
                </c:pt>
                <c:pt idx="278">
                  <c:v>17934.400390999999</c:v>
                </c:pt>
                <c:pt idx="279">
                  <c:v>17736.519531000002</c:v>
                </c:pt>
                <c:pt idx="280">
                  <c:v>17178.689452999999</c:v>
                </c:pt>
                <c:pt idx="281">
                  <c:v>16825.25</c:v>
                </c:pt>
                <c:pt idx="282">
                  <c:v>17015.359375</c:v>
                </c:pt>
                <c:pt idx="283">
                  <c:v>17433.199218999998</c:v>
                </c:pt>
                <c:pt idx="284">
                  <c:v>17264.740234000001</c:v>
                </c:pt>
                <c:pt idx="285">
                  <c:v>17263.039063</c:v>
                </c:pt>
                <c:pt idx="286">
                  <c:v>16926.060547000001</c:v>
                </c:pt>
                <c:pt idx="287">
                  <c:v>16940.830077999999</c:v>
                </c:pt>
                <c:pt idx="288">
                  <c:v>17448.220702999999</c:v>
                </c:pt>
                <c:pt idx="289">
                  <c:v>17456.519531000002</c:v>
                </c:pt>
                <c:pt idx="290">
                  <c:v>17560.359375</c:v>
                </c:pt>
                <c:pt idx="291">
                  <c:v>17559.710938</c:v>
                </c:pt>
                <c:pt idx="292">
                  <c:v>17731.369140999999</c:v>
                </c:pt>
                <c:pt idx="293">
                  <c:v>17699.060547000001</c:v>
                </c:pt>
                <c:pt idx="294">
                  <c:v>17676.949218999998</c:v>
                </c:pt>
                <c:pt idx="295">
                  <c:v>17520.009765999999</c:v>
                </c:pt>
                <c:pt idx="296">
                  <c:v>17548.660156000002</c:v>
                </c:pt>
                <c:pt idx="297">
                  <c:v>17740.560547000001</c:v>
                </c:pt>
                <c:pt idx="298">
                  <c:v>17693.470702999999</c:v>
                </c:pt>
                <c:pt idx="299">
                  <c:v>17625.589843999998</c:v>
                </c:pt>
                <c:pt idx="300">
                  <c:v>17522.5</c:v>
                </c:pt>
                <c:pt idx="301">
                  <c:v>17178.630859000001</c:v>
                </c:pt>
                <c:pt idx="302">
                  <c:v>17284.539063</c:v>
                </c:pt>
                <c:pt idx="303">
                  <c:v>17048.369140999999</c:v>
                </c:pt>
                <c:pt idx="304">
                  <c:v>16990.910156000002</c:v>
                </c:pt>
                <c:pt idx="305">
                  <c:v>17301.650390999999</c:v>
                </c:pt>
                <c:pt idx="306">
                  <c:v>17245.650390999999</c:v>
                </c:pt>
                <c:pt idx="307">
                  <c:v>17004.179688</c:v>
                </c:pt>
                <c:pt idx="308">
                  <c:v>16898.869140999999</c:v>
                </c:pt>
                <c:pt idx="309">
                  <c:v>16993.400390999999</c:v>
                </c:pt>
                <c:pt idx="310">
                  <c:v>17148.880859000001</c:v>
                </c:pt>
                <c:pt idx="311">
                  <c:v>17127.949218999998</c:v>
                </c:pt>
                <c:pt idx="312">
                  <c:v>17025.089843999998</c:v>
                </c:pt>
                <c:pt idx="313">
                  <c:v>16620.900390999999</c:v>
                </c:pt>
                <c:pt idx="314">
                  <c:v>16644.789063</c:v>
                </c:pt>
                <c:pt idx="315">
                  <c:v>16303.349609000001</c:v>
                </c:pt>
                <c:pt idx="316">
                  <c:v>16419.380859000001</c:v>
                </c:pt>
                <c:pt idx="317">
                  <c:v>16592.179688</c:v>
                </c:pt>
                <c:pt idx="318">
                  <c:v>16498.900390999999</c:v>
                </c:pt>
                <c:pt idx="319">
                  <c:v>16565.830077999999</c:v>
                </c:pt>
                <c:pt idx="320">
                  <c:v>16696.119140999999</c:v>
                </c:pt>
                <c:pt idx="321">
                  <c:v>16408.199218999998</c:v>
                </c:pt>
                <c:pt idx="322">
                  <c:v>16048.919921999999</c:v>
                </c:pt>
                <c:pt idx="323">
                  <c:v>16061.700194999999</c:v>
                </c:pt>
                <c:pt idx="324">
                  <c:v>16006.25</c:v>
                </c:pt>
                <c:pt idx="325">
                  <c:v>15616.679688</c:v>
                </c:pt>
                <c:pt idx="326">
                  <c:v>15832.540039</c:v>
                </c:pt>
                <c:pt idx="327">
                  <c:v>15901.040039</c:v>
                </c:pt>
                <c:pt idx="328">
                  <c:v>16056.089844</c:v>
                </c:pt>
                <c:pt idx="329">
                  <c:v>16296.860352</c:v>
                </c:pt>
                <c:pt idx="330">
                  <c:v>16020.320313</c:v>
                </c:pt>
                <c:pt idx="331">
                  <c:v>16144.849609000001</c:v>
                </c:pt>
                <c:pt idx="332">
                  <c:v>16156.410156</c:v>
                </c:pt>
                <c:pt idx="333">
                  <c:v>15963.629883</c:v>
                </c:pt>
                <c:pt idx="334">
                  <c:v>16104.030273</c:v>
                </c:pt>
                <c:pt idx="335">
                  <c:v>15968.830078000001</c:v>
                </c:pt>
                <c:pt idx="336">
                  <c:v>16266.219727</c:v>
                </c:pt>
                <c:pt idx="337">
                  <c:v>16610.619140999999</c:v>
                </c:pt>
                <c:pt idx="338">
                  <c:v>16807.769531000002</c:v>
                </c:pt>
                <c:pt idx="339">
                  <c:v>16675.089843999998</c:v>
                </c:pt>
                <c:pt idx="340">
                  <c:v>16552.570313</c:v>
                </c:pt>
                <c:pt idx="341">
                  <c:v>16605.960938</c:v>
                </c:pt>
                <c:pt idx="342">
                  <c:v>16512.880859000001</c:v>
                </c:pt>
                <c:pt idx="343">
                  <c:v>16670.509765999999</c:v>
                </c:pt>
                <c:pt idx="344">
                  <c:v>16621.339843999998</c:v>
                </c:pt>
                <c:pt idx="345">
                  <c:v>16460.119140999999</c:v>
                </c:pt>
                <c:pt idx="346">
                  <c:v>16070.980469</c:v>
                </c:pt>
                <c:pt idx="347">
                  <c:v>16047.370117</c:v>
                </c:pt>
                <c:pt idx="348">
                  <c:v>15999.25</c:v>
                </c:pt>
                <c:pt idx="349">
                  <c:v>15838.610352</c:v>
                </c:pt>
                <c:pt idx="350">
                  <c:v>15641.259765999999</c:v>
                </c:pt>
                <c:pt idx="351">
                  <c:v>15367.580078000001</c:v>
                </c:pt>
                <c:pt idx="352">
                  <c:v>15728.639648</c:v>
                </c:pt>
                <c:pt idx="353">
                  <c:v>15347.75</c:v>
                </c:pt>
                <c:pt idx="354">
                  <c:v>15176.440430000001</c:v>
                </c:pt>
                <c:pt idx="355">
                  <c:v>15303.320313</c:v>
                </c:pt>
                <c:pt idx="356">
                  <c:v>15548.009765999999</c:v>
                </c:pt>
                <c:pt idx="357">
                  <c:v>15439.919921999999</c:v>
                </c:pt>
                <c:pt idx="358">
                  <c:v>15240.129883</c:v>
                </c:pt>
                <c:pt idx="359">
                  <c:v>14825.730469</c:v>
                </c:pt>
                <c:pt idx="360">
                  <c:v>14343.080078000001</c:v>
                </c:pt>
                <c:pt idx="361">
                  <c:v>14217.059569999999</c:v>
                </c:pt>
                <c:pt idx="362">
                  <c:v>14349.200194999999</c:v>
                </c:pt>
                <c:pt idx="363">
                  <c:v>13985.509765999999</c:v>
                </c:pt>
                <c:pt idx="364">
                  <c:v>14336.269531</c:v>
                </c:pt>
                <c:pt idx="365">
                  <c:v>14464.530273</c:v>
                </c:pt>
                <c:pt idx="366">
                  <c:v>14340.530273</c:v>
                </c:pt>
                <c:pt idx="367">
                  <c:v>13950.620117</c:v>
                </c:pt>
                <c:pt idx="368">
                  <c:v>14324.679688</c:v>
                </c:pt>
                <c:pt idx="369">
                  <c:v>14438.519531</c:v>
                </c:pt>
                <c:pt idx="370">
                  <c:v>14550.620117</c:v>
                </c:pt>
                <c:pt idx="371">
                  <c:v>14719.639648</c:v>
                </c:pt>
                <c:pt idx="372">
                  <c:v>14694.080078000001</c:v>
                </c:pt>
                <c:pt idx="373">
                  <c:v>14733.219727</c:v>
                </c:pt>
                <c:pt idx="374">
                  <c:v>14937.700194999999</c:v>
                </c:pt>
                <c:pt idx="375">
                  <c:v>14949.360352</c:v>
                </c:pt>
                <c:pt idx="376">
                  <c:v>14936.330078000001</c:v>
                </c:pt>
                <c:pt idx="377">
                  <c:v>14806.780273</c:v>
                </c:pt>
                <c:pt idx="378">
                  <c:v>14921.589844</c:v>
                </c:pt>
                <c:pt idx="379">
                  <c:v>14891.900390999999</c:v>
                </c:pt>
                <c:pt idx="380">
                  <c:v>15000.070313</c:v>
                </c:pt>
                <c:pt idx="381">
                  <c:v>14981.690430000001</c:v>
                </c:pt>
                <c:pt idx="382">
                  <c:v>14747.230469</c:v>
                </c:pt>
                <c:pt idx="383">
                  <c:v>14777.019531</c:v>
                </c:pt>
                <c:pt idx="384">
                  <c:v>14702.200194999999</c:v>
                </c:pt>
                <c:pt idx="385">
                  <c:v>15036.040039</c:v>
                </c:pt>
                <c:pt idx="386">
                  <c:v>15020.410156</c:v>
                </c:pt>
                <c:pt idx="387">
                  <c:v>15050.280273</c:v>
                </c:pt>
                <c:pt idx="388">
                  <c:v>14939.019531</c:v>
                </c:pt>
                <c:pt idx="389">
                  <c:v>15197.849609000001</c:v>
                </c:pt>
                <c:pt idx="390">
                  <c:v>15288.969727</c:v>
                </c:pt>
                <c:pt idx="391">
                  <c:v>15417.349609000001</c:v>
                </c:pt>
                <c:pt idx="392">
                  <c:v>15420.570313</c:v>
                </c:pt>
                <c:pt idx="393">
                  <c:v>15465.450194999999</c:v>
                </c:pt>
                <c:pt idx="394">
                  <c:v>15396.759765999999</c:v>
                </c:pt>
                <c:pt idx="395">
                  <c:v>15408.780273</c:v>
                </c:pt>
                <c:pt idx="396">
                  <c:v>15245.139648</c:v>
                </c:pt>
                <c:pt idx="397">
                  <c:v>15095.889648</c:v>
                </c:pt>
                <c:pt idx="398">
                  <c:v>15069.190430000001</c:v>
                </c:pt>
                <c:pt idx="399">
                  <c:v>15200.040039</c:v>
                </c:pt>
                <c:pt idx="400">
                  <c:v>15278.440430000001</c:v>
                </c:pt>
                <c:pt idx="401">
                  <c:v>14926.190430000001</c:v>
                </c:pt>
                <c:pt idx="402">
                  <c:v>14953.629883</c:v>
                </c:pt>
                <c:pt idx="403">
                  <c:v>15095.440430000001</c:v>
                </c:pt>
                <c:pt idx="404">
                  <c:v>14801.860352</c:v>
                </c:pt>
                <c:pt idx="405">
                  <c:v>14673.040039</c:v>
                </c:pt>
                <c:pt idx="406">
                  <c:v>14661.099609000001</c:v>
                </c:pt>
                <c:pt idx="407">
                  <c:v>14677.200194999999</c:v>
                </c:pt>
                <c:pt idx="408">
                  <c:v>14410.049805000001</c:v>
                </c:pt>
                <c:pt idx="409">
                  <c:v>14583.419921999999</c:v>
                </c:pt>
                <c:pt idx="410">
                  <c:v>14807.429688</c:v>
                </c:pt>
                <c:pt idx="411">
                  <c:v>14894.410156</c:v>
                </c:pt>
                <c:pt idx="412">
                  <c:v>14658.309569999999</c:v>
                </c:pt>
                <c:pt idx="413">
                  <c:v>14670.040039</c:v>
                </c:pt>
                <c:pt idx="414">
                  <c:v>14561.759765999999</c:v>
                </c:pt>
                <c:pt idx="415">
                  <c:v>14425.679688</c:v>
                </c:pt>
                <c:pt idx="416">
                  <c:v>14549.299805000001</c:v>
                </c:pt>
                <c:pt idx="417">
                  <c:v>14424.519531</c:v>
                </c:pt>
                <c:pt idx="418">
                  <c:v>14284.629883</c:v>
                </c:pt>
                <c:pt idx="419">
                  <c:v>14118.379883</c:v>
                </c:pt>
                <c:pt idx="420">
                  <c:v>13778.190430000001</c:v>
                </c:pt>
                <c:pt idx="421">
                  <c:v>13826.589844</c:v>
                </c:pt>
                <c:pt idx="422">
                  <c:v>13466.070313</c:v>
                </c:pt>
                <c:pt idx="423">
                  <c:v>13534.259765999999</c:v>
                </c:pt>
                <c:pt idx="424">
                  <c:v>13424.580078000001</c:v>
                </c:pt>
                <c:pt idx="425">
                  <c:v>13300.480469</c:v>
                </c:pt>
                <c:pt idx="426">
                  <c:v>13576.519531</c:v>
                </c:pt>
                <c:pt idx="427">
                  <c:v>13801.429688</c:v>
                </c:pt>
                <c:pt idx="428">
                  <c:v>13892.049805000001</c:v>
                </c:pt>
                <c:pt idx="429">
                  <c:v>13702.280273</c:v>
                </c:pt>
                <c:pt idx="430">
                  <c:v>13106.030273</c:v>
                </c:pt>
                <c:pt idx="431">
                  <c:v>13081.240234000001</c:v>
                </c:pt>
                <c:pt idx="432">
                  <c:v>12810.730469</c:v>
                </c:pt>
                <c:pt idx="433">
                  <c:v>13128.120117</c:v>
                </c:pt>
                <c:pt idx="434">
                  <c:v>12966.049805000001</c:v>
                </c:pt>
                <c:pt idx="435">
                  <c:v>13124.679688</c:v>
                </c:pt>
                <c:pt idx="436">
                  <c:v>12976.759765999999</c:v>
                </c:pt>
                <c:pt idx="437">
                  <c:v>12946.099609000001</c:v>
                </c:pt>
                <c:pt idx="438">
                  <c:v>12819.200194999999</c:v>
                </c:pt>
                <c:pt idx="439">
                  <c:v>12856.980469</c:v>
                </c:pt>
                <c:pt idx="440">
                  <c:v>12666.120117</c:v>
                </c:pt>
                <c:pt idx="441">
                  <c:v>12729.049805000001</c:v>
                </c:pt>
                <c:pt idx="442">
                  <c:v>12926.370117</c:v>
                </c:pt>
                <c:pt idx="443">
                  <c:v>12788.419921999999</c:v>
                </c:pt>
                <c:pt idx="444">
                  <c:v>12949.75</c:v>
                </c:pt>
                <c:pt idx="445">
                  <c:v>13037.209961</c:v>
                </c:pt>
                <c:pt idx="446">
                  <c:v>13100.169921999999</c:v>
                </c:pt>
                <c:pt idx="447">
                  <c:v>12986.599609000001</c:v>
                </c:pt>
                <c:pt idx="448">
                  <c:v>13026.709961</c:v>
                </c:pt>
                <c:pt idx="449">
                  <c:v>13223.730469</c:v>
                </c:pt>
                <c:pt idx="450">
                  <c:v>13347.759765999999</c:v>
                </c:pt>
                <c:pt idx="451">
                  <c:v>13638.809569999999</c:v>
                </c:pt>
                <c:pt idx="452">
                  <c:v>13503.759765999999</c:v>
                </c:pt>
                <c:pt idx="453">
                  <c:v>14007.559569999999</c:v>
                </c:pt>
                <c:pt idx="454">
                  <c:v>14174.900390999999</c:v>
                </c:pt>
                <c:pt idx="455">
                  <c:v>14546.309569999999</c:v>
                </c:pt>
                <c:pt idx="456">
                  <c:v>14537.349609000001</c:v>
                </c:pt>
                <c:pt idx="457">
                  <c:v>14535.230469</c:v>
                </c:pt>
                <c:pt idx="458">
                  <c:v>14504.990234000001</c:v>
                </c:pt>
                <c:pt idx="459">
                  <c:v>14449.389648</c:v>
                </c:pt>
                <c:pt idx="460">
                  <c:v>14542.200194999999</c:v>
                </c:pt>
                <c:pt idx="461">
                  <c:v>14608.540039</c:v>
                </c:pt>
                <c:pt idx="462">
                  <c:v>14784</c:v>
                </c:pt>
                <c:pt idx="463">
                  <c:v>14778.509765999999</c:v>
                </c:pt>
                <c:pt idx="464">
                  <c:v>14556.870117</c:v>
                </c:pt>
                <c:pt idx="465">
                  <c:v>14709.639648</c:v>
                </c:pt>
                <c:pt idx="466">
                  <c:v>14879.549805000001</c:v>
                </c:pt>
                <c:pt idx="467">
                  <c:v>15012.799805000001</c:v>
                </c:pt>
                <c:pt idx="468">
                  <c:v>14970.679688</c:v>
                </c:pt>
                <c:pt idx="469">
                  <c:v>14980.740234000001</c:v>
                </c:pt>
                <c:pt idx="470">
                  <c:v>14728.879883</c:v>
                </c:pt>
                <c:pt idx="471">
                  <c:v>14630.009765999999</c:v>
                </c:pt>
                <c:pt idx="472">
                  <c:v>14553.040039</c:v>
                </c:pt>
                <c:pt idx="473">
                  <c:v>14705.429688</c:v>
                </c:pt>
                <c:pt idx="474">
                  <c:v>14612.589844</c:v>
                </c:pt>
                <c:pt idx="475">
                  <c:v>14522.959961</c:v>
                </c:pt>
                <c:pt idx="476">
                  <c:v>14739.360352</c:v>
                </c:pt>
                <c:pt idx="477">
                  <c:v>14734.129883</c:v>
                </c:pt>
                <c:pt idx="478">
                  <c:v>14528.549805000001</c:v>
                </c:pt>
                <c:pt idx="479">
                  <c:v>14433.320313</c:v>
                </c:pt>
                <c:pt idx="480">
                  <c:v>14170.030273</c:v>
                </c:pt>
                <c:pt idx="481">
                  <c:v>14234.400390999999</c:v>
                </c:pt>
                <c:pt idx="482">
                  <c:v>14442.940430000001</c:v>
                </c:pt>
                <c:pt idx="483">
                  <c:v>14271.629883</c:v>
                </c:pt>
                <c:pt idx="484">
                  <c:v>14285.129883</c:v>
                </c:pt>
                <c:pt idx="485">
                  <c:v>14328.429688</c:v>
                </c:pt>
                <c:pt idx="486">
                  <c:v>14173.099609000001</c:v>
                </c:pt>
                <c:pt idx="487">
                  <c:v>14085.019531</c:v>
                </c:pt>
                <c:pt idx="488">
                  <c:v>14137.690430000001</c:v>
                </c:pt>
                <c:pt idx="489">
                  <c:v>14224.120117</c:v>
                </c:pt>
                <c:pt idx="490">
                  <c:v>14199.129883</c:v>
                </c:pt>
                <c:pt idx="491">
                  <c:v>14301.049805000001</c:v>
                </c:pt>
                <c:pt idx="492">
                  <c:v>14373.339844</c:v>
                </c:pt>
                <c:pt idx="493">
                  <c:v>14752.209961</c:v>
                </c:pt>
                <c:pt idx="494">
                  <c:v>14802.959961</c:v>
                </c:pt>
                <c:pt idx="495">
                  <c:v>14751.440430000001</c:v>
                </c:pt>
                <c:pt idx="496">
                  <c:v>14731.639648</c:v>
                </c:pt>
                <c:pt idx="497">
                  <c:v>14824.129883</c:v>
                </c:pt>
                <c:pt idx="498">
                  <c:v>14927.009765999999</c:v>
                </c:pt>
                <c:pt idx="499">
                  <c:v>14932.929688</c:v>
                </c:pt>
                <c:pt idx="500">
                  <c:v>15493.820313</c:v>
                </c:pt>
                <c:pt idx="501">
                  <c:v>15265.200194999999</c:v>
                </c:pt>
                <c:pt idx="502">
                  <c:v>15420.129883</c:v>
                </c:pt>
                <c:pt idx="503">
                  <c:v>15595.160156</c:v>
                </c:pt>
                <c:pt idx="504">
                  <c:v>15602.660156</c:v>
                </c:pt>
                <c:pt idx="505">
                  <c:v>15392.820313</c:v>
                </c:pt>
                <c:pt idx="506">
                  <c:v>15400.910156</c:v>
                </c:pt>
                <c:pt idx="507">
                  <c:v>15618.169921999999</c:v>
                </c:pt>
                <c:pt idx="508">
                  <c:v>15598.709961</c:v>
                </c:pt>
                <c:pt idx="509">
                  <c:v>15586.650390999999</c:v>
                </c:pt>
                <c:pt idx="510">
                  <c:v>15544.280273</c:v>
                </c:pt>
                <c:pt idx="511">
                  <c:v>15654.480469</c:v>
                </c:pt>
                <c:pt idx="512">
                  <c:v>15432.889648</c:v>
                </c:pt>
                <c:pt idx="513">
                  <c:v>15550.5</c:v>
                </c:pt>
                <c:pt idx="514">
                  <c:v>15479.700194999999</c:v>
                </c:pt>
                <c:pt idx="515">
                  <c:v>15551.230469</c:v>
                </c:pt>
                <c:pt idx="516">
                  <c:v>15563</c:v>
                </c:pt>
                <c:pt idx="517">
                  <c:v>15418.769531</c:v>
                </c:pt>
                <c:pt idx="518">
                  <c:v>15615.410156</c:v>
                </c:pt>
                <c:pt idx="519">
                  <c:v>15503.790039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8C-4C4E-B442-72A6DFCDD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294079"/>
        <c:axId val="1725298399"/>
      </c:lineChart>
      <c:lineChart>
        <c:grouping val="standard"/>
        <c:varyColors val="0"/>
        <c:ser>
          <c:idx val="0"/>
          <c:order val="0"/>
          <c:tx>
            <c:strRef>
              <c:f>加權指數!$B$1</c:f>
              <c:strCache>
                <c:ptCount val="1"/>
                <c:pt idx="0">
                  <c:v>台積電 2330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加權指數!$A$2:$A$521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加權指數!$B$2:$B$521</c:f>
              <c:numCache>
                <c:formatCode>General</c:formatCode>
                <c:ptCount val="520"/>
                <c:pt idx="0">
                  <c:v>536</c:v>
                </c:pt>
                <c:pt idx="1">
                  <c:v>542</c:v>
                </c:pt>
                <c:pt idx="2">
                  <c:v>549</c:v>
                </c:pt>
                <c:pt idx="3">
                  <c:v>565</c:v>
                </c:pt>
                <c:pt idx="4">
                  <c:v>580</c:v>
                </c:pt>
                <c:pt idx="5">
                  <c:v>584</c:v>
                </c:pt>
                <c:pt idx="6">
                  <c:v>591</c:v>
                </c:pt>
                <c:pt idx="7">
                  <c:v>605</c:v>
                </c:pt>
                <c:pt idx="8">
                  <c:v>592</c:v>
                </c:pt>
                <c:pt idx="9">
                  <c:v>601</c:v>
                </c:pt>
                <c:pt idx="10">
                  <c:v>607</c:v>
                </c:pt>
                <c:pt idx="11">
                  <c:v>627</c:v>
                </c:pt>
                <c:pt idx="12">
                  <c:v>647</c:v>
                </c:pt>
                <c:pt idx="13">
                  <c:v>673</c:v>
                </c:pt>
                <c:pt idx="14">
                  <c:v>649</c:v>
                </c:pt>
                <c:pt idx="15">
                  <c:v>633</c:v>
                </c:pt>
                <c:pt idx="16">
                  <c:v>617</c:v>
                </c:pt>
                <c:pt idx="17">
                  <c:v>615</c:v>
                </c:pt>
                <c:pt idx="18">
                  <c:v>601</c:v>
                </c:pt>
                <c:pt idx="19">
                  <c:v>591</c:v>
                </c:pt>
                <c:pt idx="20">
                  <c:v>611</c:v>
                </c:pt>
                <c:pt idx="21">
                  <c:v>632</c:v>
                </c:pt>
                <c:pt idx="22">
                  <c:v>630</c:v>
                </c:pt>
                <c:pt idx="23">
                  <c:v>627</c:v>
                </c:pt>
                <c:pt idx="24">
                  <c:v>632</c:v>
                </c:pt>
                <c:pt idx="25">
                  <c:v>663</c:v>
                </c:pt>
                <c:pt idx="26">
                  <c:v>660</c:v>
                </c:pt>
                <c:pt idx="27">
                  <c:v>652</c:v>
                </c:pt>
                <c:pt idx="28">
                  <c:v>650</c:v>
                </c:pt>
                <c:pt idx="29">
                  <c:v>641</c:v>
                </c:pt>
                <c:pt idx="30">
                  <c:v>625</c:v>
                </c:pt>
                <c:pt idx="31">
                  <c:v>635</c:v>
                </c:pt>
                <c:pt idx="32">
                  <c:v>606</c:v>
                </c:pt>
                <c:pt idx="33">
                  <c:v>609</c:v>
                </c:pt>
                <c:pt idx="34">
                  <c:v>622</c:v>
                </c:pt>
                <c:pt idx="35">
                  <c:v>601</c:v>
                </c:pt>
                <c:pt idx="36">
                  <c:v>601</c:v>
                </c:pt>
                <c:pt idx="37">
                  <c:v>598</c:v>
                </c:pt>
                <c:pt idx="38">
                  <c:v>595</c:v>
                </c:pt>
                <c:pt idx="39">
                  <c:v>597</c:v>
                </c:pt>
                <c:pt idx="40">
                  <c:v>609</c:v>
                </c:pt>
                <c:pt idx="41">
                  <c:v>614</c:v>
                </c:pt>
                <c:pt idx="42">
                  <c:v>611</c:v>
                </c:pt>
                <c:pt idx="43">
                  <c:v>613</c:v>
                </c:pt>
                <c:pt idx="44">
                  <c:v>604</c:v>
                </c:pt>
                <c:pt idx="45">
                  <c:v>602</c:v>
                </c:pt>
                <c:pt idx="46">
                  <c:v>591</c:v>
                </c:pt>
                <c:pt idx="47">
                  <c:v>593</c:v>
                </c:pt>
                <c:pt idx="48">
                  <c:v>594</c:v>
                </c:pt>
                <c:pt idx="49">
                  <c:v>576</c:v>
                </c:pt>
                <c:pt idx="50">
                  <c:v>575</c:v>
                </c:pt>
                <c:pt idx="51">
                  <c:v>590</c:v>
                </c:pt>
                <c:pt idx="52">
                  <c:v>599</c:v>
                </c:pt>
                <c:pt idx="53">
                  <c:v>597</c:v>
                </c:pt>
                <c:pt idx="54">
                  <c:v>587</c:v>
                </c:pt>
                <c:pt idx="55">
                  <c:v>602</c:v>
                </c:pt>
                <c:pt idx="56">
                  <c:v>610</c:v>
                </c:pt>
                <c:pt idx="57">
                  <c:v>613</c:v>
                </c:pt>
                <c:pt idx="58">
                  <c:v>610</c:v>
                </c:pt>
                <c:pt idx="59">
                  <c:v>605</c:v>
                </c:pt>
                <c:pt idx="60">
                  <c:v>605</c:v>
                </c:pt>
                <c:pt idx="61">
                  <c:v>612</c:v>
                </c:pt>
                <c:pt idx="62">
                  <c:v>619</c:v>
                </c:pt>
                <c:pt idx="63">
                  <c:v>610</c:v>
                </c:pt>
                <c:pt idx="64">
                  <c:v>603</c:v>
                </c:pt>
                <c:pt idx="65">
                  <c:v>602</c:v>
                </c:pt>
                <c:pt idx="66">
                  <c:v>592</c:v>
                </c:pt>
                <c:pt idx="67">
                  <c:v>591</c:v>
                </c:pt>
                <c:pt idx="68">
                  <c:v>602</c:v>
                </c:pt>
                <c:pt idx="69">
                  <c:v>610</c:v>
                </c:pt>
                <c:pt idx="70">
                  <c:v>610</c:v>
                </c:pt>
                <c:pt idx="71">
                  <c:v>602</c:v>
                </c:pt>
                <c:pt idx="72">
                  <c:v>600</c:v>
                </c:pt>
                <c:pt idx="73">
                  <c:v>588</c:v>
                </c:pt>
                <c:pt idx="74">
                  <c:v>591</c:v>
                </c:pt>
                <c:pt idx="75">
                  <c:v>585</c:v>
                </c:pt>
                <c:pt idx="76">
                  <c:v>587</c:v>
                </c:pt>
                <c:pt idx="77">
                  <c:v>599</c:v>
                </c:pt>
                <c:pt idx="78">
                  <c:v>589</c:v>
                </c:pt>
                <c:pt idx="79">
                  <c:v>571</c:v>
                </c:pt>
                <c:pt idx="80">
                  <c:v>560</c:v>
                </c:pt>
                <c:pt idx="81">
                  <c:v>547</c:v>
                </c:pt>
                <c:pt idx="82">
                  <c:v>557</c:v>
                </c:pt>
                <c:pt idx="83">
                  <c:v>549</c:v>
                </c:pt>
                <c:pt idx="84">
                  <c:v>572</c:v>
                </c:pt>
                <c:pt idx="85">
                  <c:v>567</c:v>
                </c:pt>
                <c:pt idx="86">
                  <c:v>567</c:v>
                </c:pt>
                <c:pt idx="87">
                  <c:v>573</c:v>
                </c:pt>
                <c:pt idx="88">
                  <c:v>568</c:v>
                </c:pt>
                <c:pt idx="89">
                  <c:v>583</c:v>
                </c:pt>
                <c:pt idx="90">
                  <c:v>585</c:v>
                </c:pt>
                <c:pt idx="91">
                  <c:v>582</c:v>
                </c:pt>
                <c:pt idx="92">
                  <c:v>590</c:v>
                </c:pt>
                <c:pt idx="93">
                  <c:v>597</c:v>
                </c:pt>
                <c:pt idx="94">
                  <c:v>598</c:v>
                </c:pt>
                <c:pt idx="95">
                  <c:v>595</c:v>
                </c:pt>
                <c:pt idx="96">
                  <c:v>596</c:v>
                </c:pt>
                <c:pt idx="97">
                  <c:v>595</c:v>
                </c:pt>
                <c:pt idx="98">
                  <c:v>592</c:v>
                </c:pt>
                <c:pt idx="99">
                  <c:v>589</c:v>
                </c:pt>
                <c:pt idx="100">
                  <c:v>586</c:v>
                </c:pt>
                <c:pt idx="101">
                  <c:v>599</c:v>
                </c:pt>
                <c:pt idx="102">
                  <c:v>602</c:v>
                </c:pt>
                <c:pt idx="103">
                  <c:v>609</c:v>
                </c:pt>
                <c:pt idx="104">
                  <c:v>605</c:v>
                </c:pt>
                <c:pt idx="105">
                  <c:v>606</c:v>
                </c:pt>
                <c:pt idx="106">
                  <c:v>603</c:v>
                </c:pt>
                <c:pt idx="107">
                  <c:v>583</c:v>
                </c:pt>
                <c:pt idx="108">
                  <c:v>578</c:v>
                </c:pt>
                <c:pt idx="109">
                  <c:v>595</c:v>
                </c:pt>
                <c:pt idx="110">
                  <c:v>590</c:v>
                </c:pt>
                <c:pt idx="111">
                  <c:v>591</c:v>
                </c:pt>
                <c:pt idx="112">
                  <c:v>590</c:v>
                </c:pt>
                <c:pt idx="113">
                  <c:v>595</c:v>
                </c:pt>
                <c:pt idx="114">
                  <c:v>595</c:v>
                </c:pt>
                <c:pt idx="115">
                  <c:v>593</c:v>
                </c:pt>
                <c:pt idx="116">
                  <c:v>588</c:v>
                </c:pt>
                <c:pt idx="117">
                  <c:v>591</c:v>
                </c:pt>
                <c:pt idx="118">
                  <c:v>592</c:v>
                </c:pt>
                <c:pt idx="119">
                  <c:v>594</c:v>
                </c:pt>
                <c:pt idx="120">
                  <c:v>588</c:v>
                </c:pt>
                <c:pt idx="121">
                  <c:v>584</c:v>
                </c:pt>
                <c:pt idx="122">
                  <c:v>593</c:v>
                </c:pt>
                <c:pt idx="123">
                  <c:v>607</c:v>
                </c:pt>
                <c:pt idx="124">
                  <c:v>613</c:v>
                </c:pt>
                <c:pt idx="125">
                  <c:v>614</c:v>
                </c:pt>
                <c:pt idx="126">
                  <c:v>589</c:v>
                </c:pt>
                <c:pt idx="127">
                  <c:v>582</c:v>
                </c:pt>
                <c:pt idx="128">
                  <c:v>581</c:v>
                </c:pt>
                <c:pt idx="129">
                  <c:v>585</c:v>
                </c:pt>
                <c:pt idx="130">
                  <c:v>591</c:v>
                </c:pt>
                <c:pt idx="131">
                  <c:v>585</c:v>
                </c:pt>
                <c:pt idx="132">
                  <c:v>580</c:v>
                </c:pt>
                <c:pt idx="133">
                  <c:v>580</c:v>
                </c:pt>
                <c:pt idx="134">
                  <c:v>579</c:v>
                </c:pt>
                <c:pt idx="135">
                  <c:v>583</c:v>
                </c:pt>
                <c:pt idx="136">
                  <c:v>580</c:v>
                </c:pt>
                <c:pt idx="137">
                  <c:v>590</c:v>
                </c:pt>
                <c:pt idx="138">
                  <c:v>594</c:v>
                </c:pt>
                <c:pt idx="139">
                  <c:v>596</c:v>
                </c:pt>
                <c:pt idx="140">
                  <c:v>596</c:v>
                </c:pt>
                <c:pt idx="141">
                  <c:v>591</c:v>
                </c:pt>
                <c:pt idx="142">
                  <c:v>595</c:v>
                </c:pt>
                <c:pt idx="143">
                  <c:v>591</c:v>
                </c:pt>
                <c:pt idx="144">
                  <c:v>590</c:v>
                </c:pt>
                <c:pt idx="145">
                  <c:v>586</c:v>
                </c:pt>
                <c:pt idx="146">
                  <c:v>581</c:v>
                </c:pt>
                <c:pt idx="147">
                  <c:v>584</c:v>
                </c:pt>
                <c:pt idx="148">
                  <c:v>584</c:v>
                </c:pt>
                <c:pt idx="149">
                  <c:v>574</c:v>
                </c:pt>
                <c:pt idx="150">
                  <c:v>559</c:v>
                </c:pt>
                <c:pt idx="151">
                  <c:v>552</c:v>
                </c:pt>
                <c:pt idx="152">
                  <c:v>566</c:v>
                </c:pt>
                <c:pt idx="153">
                  <c:v>572</c:v>
                </c:pt>
                <c:pt idx="154">
                  <c:v>585</c:v>
                </c:pt>
                <c:pt idx="155">
                  <c:v>594</c:v>
                </c:pt>
                <c:pt idx="156">
                  <c:v>599</c:v>
                </c:pt>
                <c:pt idx="157">
                  <c:v>605</c:v>
                </c:pt>
                <c:pt idx="158">
                  <c:v>614</c:v>
                </c:pt>
                <c:pt idx="159">
                  <c:v>613</c:v>
                </c:pt>
                <c:pt idx="160">
                  <c:v>607</c:v>
                </c:pt>
                <c:pt idx="161">
                  <c:v>620</c:v>
                </c:pt>
                <c:pt idx="162">
                  <c:v>631</c:v>
                </c:pt>
                <c:pt idx="163">
                  <c:v>623</c:v>
                </c:pt>
                <c:pt idx="164">
                  <c:v>619</c:v>
                </c:pt>
                <c:pt idx="165">
                  <c:v>619</c:v>
                </c:pt>
                <c:pt idx="166">
                  <c:v>622</c:v>
                </c:pt>
                <c:pt idx="167">
                  <c:v>615</c:v>
                </c:pt>
                <c:pt idx="168">
                  <c:v>613</c:v>
                </c:pt>
                <c:pt idx="169">
                  <c:v>607</c:v>
                </c:pt>
                <c:pt idx="170">
                  <c:v>600</c:v>
                </c:pt>
                <c:pt idx="171">
                  <c:v>600</c:v>
                </c:pt>
                <c:pt idx="172">
                  <c:v>586</c:v>
                </c:pt>
                <c:pt idx="173">
                  <c:v>588</c:v>
                </c:pt>
                <c:pt idx="174">
                  <c:v>598</c:v>
                </c:pt>
                <c:pt idx="175">
                  <c:v>602</c:v>
                </c:pt>
                <c:pt idx="176">
                  <c:v>594</c:v>
                </c:pt>
                <c:pt idx="177">
                  <c:v>580</c:v>
                </c:pt>
                <c:pt idx="178">
                  <c:v>580</c:v>
                </c:pt>
                <c:pt idx="179">
                  <c:v>574</c:v>
                </c:pt>
                <c:pt idx="180">
                  <c:v>572</c:v>
                </c:pt>
                <c:pt idx="181">
                  <c:v>572</c:v>
                </c:pt>
                <c:pt idx="182">
                  <c:v>571</c:v>
                </c:pt>
                <c:pt idx="183">
                  <c:v>580</c:v>
                </c:pt>
                <c:pt idx="184">
                  <c:v>575</c:v>
                </c:pt>
                <c:pt idx="185">
                  <c:v>575</c:v>
                </c:pt>
                <c:pt idx="186">
                  <c:v>571</c:v>
                </c:pt>
                <c:pt idx="187">
                  <c:v>573</c:v>
                </c:pt>
                <c:pt idx="188">
                  <c:v>600</c:v>
                </c:pt>
                <c:pt idx="189">
                  <c:v>590</c:v>
                </c:pt>
                <c:pt idx="190">
                  <c:v>600</c:v>
                </c:pt>
                <c:pt idx="191">
                  <c:v>598</c:v>
                </c:pt>
                <c:pt idx="192">
                  <c:v>596</c:v>
                </c:pt>
                <c:pt idx="193">
                  <c:v>600</c:v>
                </c:pt>
                <c:pt idx="194">
                  <c:v>593</c:v>
                </c:pt>
                <c:pt idx="195">
                  <c:v>599</c:v>
                </c:pt>
                <c:pt idx="196">
                  <c:v>599</c:v>
                </c:pt>
                <c:pt idx="197">
                  <c:v>595</c:v>
                </c:pt>
                <c:pt idx="198">
                  <c:v>590</c:v>
                </c:pt>
                <c:pt idx="199">
                  <c:v>590</c:v>
                </c:pt>
                <c:pt idx="200">
                  <c:v>592</c:v>
                </c:pt>
                <c:pt idx="201">
                  <c:v>592</c:v>
                </c:pt>
                <c:pt idx="202">
                  <c:v>587</c:v>
                </c:pt>
                <c:pt idx="203">
                  <c:v>600</c:v>
                </c:pt>
                <c:pt idx="204">
                  <c:v>602</c:v>
                </c:pt>
                <c:pt idx="205">
                  <c:v>611</c:v>
                </c:pt>
                <c:pt idx="206">
                  <c:v>612</c:v>
                </c:pt>
                <c:pt idx="207">
                  <c:v>606</c:v>
                </c:pt>
                <c:pt idx="208">
                  <c:v>604</c:v>
                </c:pt>
                <c:pt idx="209">
                  <c:v>608</c:v>
                </c:pt>
                <c:pt idx="210">
                  <c:v>610</c:v>
                </c:pt>
                <c:pt idx="211">
                  <c:v>610</c:v>
                </c:pt>
                <c:pt idx="212">
                  <c:v>613</c:v>
                </c:pt>
                <c:pt idx="213">
                  <c:v>618</c:v>
                </c:pt>
                <c:pt idx="214">
                  <c:v>615</c:v>
                </c:pt>
                <c:pt idx="215">
                  <c:v>612</c:v>
                </c:pt>
                <c:pt idx="216">
                  <c:v>603</c:v>
                </c:pt>
                <c:pt idx="217">
                  <c:v>603</c:v>
                </c:pt>
                <c:pt idx="218">
                  <c:v>596</c:v>
                </c:pt>
                <c:pt idx="219">
                  <c:v>593</c:v>
                </c:pt>
                <c:pt idx="220">
                  <c:v>596</c:v>
                </c:pt>
                <c:pt idx="221">
                  <c:v>600</c:v>
                </c:pt>
                <c:pt idx="222">
                  <c:v>615</c:v>
                </c:pt>
                <c:pt idx="223">
                  <c:v>608</c:v>
                </c:pt>
                <c:pt idx="224">
                  <c:v>600</c:v>
                </c:pt>
                <c:pt idx="225">
                  <c:v>607</c:v>
                </c:pt>
                <c:pt idx="226">
                  <c:v>602</c:v>
                </c:pt>
                <c:pt idx="227">
                  <c:v>608</c:v>
                </c:pt>
                <c:pt idx="228">
                  <c:v>605</c:v>
                </c:pt>
                <c:pt idx="229">
                  <c:v>601</c:v>
                </c:pt>
                <c:pt idx="230">
                  <c:v>599</c:v>
                </c:pt>
                <c:pt idx="231">
                  <c:v>600</c:v>
                </c:pt>
                <c:pt idx="232">
                  <c:v>605</c:v>
                </c:pt>
                <c:pt idx="233">
                  <c:v>607</c:v>
                </c:pt>
                <c:pt idx="234">
                  <c:v>598</c:v>
                </c:pt>
                <c:pt idx="235">
                  <c:v>597</c:v>
                </c:pt>
                <c:pt idx="236">
                  <c:v>600</c:v>
                </c:pt>
                <c:pt idx="237">
                  <c:v>606</c:v>
                </c:pt>
                <c:pt idx="238">
                  <c:v>604</c:v>
                </c:pt>
                <c:pt idx="239">
                  <c:v>606</c:v>
                </c:pt>
                <c:pt idx="240">
                  <c:v>615</c:v>
                </c:pt>
                <c:pt idx="241">
                  <c:v>616</c:v>
                </c:pt>
                <c:pt idx="242">
                  <c:v>615</c:v>
                </c:pt>
                <c:pt idx="243">
                  <c:v>631</c:v>
                </c:pt>
                <c:pt idx="244">
                  <c:v>656</c:v>
                </c:pt>
                <c:pt idx="245">
                  <c:v>650</c:v>
                </c:pt>
                <c:pt idx="246">
                  <c:v>644</c:v>
                </c:pt>
                <c:pt idx="247">
                  <c:v>634</c:v>
                </c:pt>
                <c:pt idx="248">
                  <c:v>643</c:v>
                </c:pt>
                <c:pt idx="249">
                  <c:v>651</c:v>
                </c:pt>
                <c:pt idx="250">
                  <c:v>660</c:v>
                </c:pt>
                <c:pt idx="251">
                  <c:v>661</c:v>
                </c:pt>
                <c:pt idx="252">
                  <c:v>672</c:v>
                </c:pt>
                <c:pt idx="253">
                  <c:v>683</c:v>
                </c:pt>
                <c:pt idx="254">
                  <c:v>662</c:v>
                </c:pt>
                <c:pt idx="255">
                  <c:v>654</c:v>
                </c:pt>
                <c:pt idx="256">
                  <c:v>651</c:v>
                </c:pt>
                <c:pt idx="257">
                  <c:v>641</c:v>
                </c:pt>
                <c:pt idx="258">
                  <c:v>653</c:v>
                </c:pt>
                <c:pt idx="259">
                  <c:v>641</c:v>
                </c:pt>
                <c:pt idx="260">
                  <c:v>636</c:v>
                </c:pt>
                <c:pt idx="261">
                  <c:v>635</c:v>
                </c:pt>
                <c:pt idx="262">
                  <c:v>628</c:v>
                </c:pt>
                <c:pt idx="263">
                  <c:v>633</c:v>
                </c:pt>
                <c:pt idx="264">
                  <c:v>649</c:v>
                </c:pt>
                <c:pt idx="265">
                  <c:v>650</c:v>
                </c:pt>
                <c:pt idx="266">
                  <c:v>637</c:v>
                </c:pt>
                <c:pt idx="267">
                  <c:v>633</c:v>
                </c:pt>
                <c:pt idx="268">
                  <c:v>646</c:v>
                </c:pt>
                <c:pt idx="269">
                  <c:v>645</c:v>
                </c:pt>
                <c:pt idx="270">
                  <c:v>637</c:v>
                </c:pt>
                <c:pt idx="271">
                  <c:v>632</c:v>
                </c:pt>
                <c:pt idx="272">
                  <c:v>627</c:v>
                </c:pt>
                <c:pt idx="273">
                  <c:v>625</c:v>
                </c:pt>
                <c:pt idx="274">
                  <c:v>604</c:v>
                </c:pt>
                <c:pt idx="275">
                  <c:v>604</c:v>
                </c:pt>
                <c:pt idx="276">
                  <c:v>604</c:v>
                </c:pt>
                <c:pt idx="277">
                  <c:v>601</c:v>
                </c:pt>
                <c:pt idx="278">
                  <c:v>602</c:v>
                </c:pt>
                <c:pt idx="279">
                  <c:v>595</c:v>
                </c:pt>
                <c:pt idx="280">
                  <c:v>576</c:v>
                </c:pt>
                <c:pt idx="281">
                  <c:v>563</c:v>
                </c:pt>
                <c:pt idx="282">
                  <c:v>568</c:v>
                </c:pt>
                <c:pt idx="283">
                  <c:v>587</c:v>
                </c:pt>
                <c:pt idx="284">
                  <c:v>575</c:v>
                </c:pt>
                <c:pt idx="285">
                  <c:v>572</c:v>
                </c:pt>
                <c:pt idx="286">
                  <c:v>558</c:v>
                </c:pt>
                <c:pt idx="287">
                  <c:v>558</c:v>
                </c:pt>
                <c:pt idx="288">
                  <c:v>582</c:v>
                </c:pt>
                <c:pt idx="289">
                  <c:v>581</c:v>
                </c:pt>
                <c:pt idx="290">
                  <c:v>586</c:v>
                </c:pt>
                <c:pt idx="291">
                  <c:v>583</c:v>
                </c:pt>
                <c:pt idx="292">
                  <c:v>590</c:v>
                </c:pt>
                <c:pt idx="293">
                  <c:v>591</c:v>
                </c:pt>
                <c:pt idx="294">
                  <c:v>598</c:v>
                </c:pt>
                <c:pt idx="295">
                  <c:v>584</c:v>
                </c:pt>
                <c:pt idx="296">
                  <c:v>589</c:v>
                </c:pt>
                <c:pt idx="297">
                  <c:v>600</c:v>
                </c:pt>
                <c:pt idx="298">
                  <c:v>597</c:v>
                </c:pt>
                <c:pt idx="299">
                  <c:v>589</c:v>
                </c:pt>
                <c:pt idx="300">
                  <c:v>578</c:v>
                </c:pt>
                <c:pt idx="301">
                  <c:v>566</c:v>
                </c:pt>
                <c:pt idx="302">
                  <c:v>567</c:v>
                </c:pt>
                <c:pt idx="303">
                  <c:v>558</c:v>
                </c:pt>
                <c:pt idx="304">
                  <c:v>557</c:v>
                </c:pt>
                <c:pt idx="305">
                  <c:v>573</c:v>
                </c:pt>
                <c:pt idx="306">
                  <c:v>573</c:v>
                </c:pt>
                <c:pt idx="307">
                  <c:v>562</c:v>
                </c:pt>
                <c:pt idx="308">
                  <c:v>561</c:v>
                </c:pt>
                <c:pt idx="309">
                  <c:v>565</c:v>
                </c:pt>
                <c:pt idx="310">
                  <c:v>570</c:v>
                </c:pt>
                <c:pt idx="311">
                  <c:v>565</c:v>
                </c:pt>
                <c:pt idx="312">
                  <c:v>558</c:v>
                </c:pt>
                <c:pt idx="313">
                  <c:v>547</c:v>
                </c:pt>
                <c:pt idx="314">
                  <c:v>546</c:v>
                </c:pt>
                <c:pt idx="315">
                  <c:v>526</c:v>
                </c:pt>
                <c:pt idx="316">
                  <c:v>531</c:v>
                </c:pt>
                <c:pt idx="317">
                  <c:v>538</c:v>
                </c:pt>
                <c:pt idx="318">
                  <c:v>531</c:v>
                </c:pt>
                <c:pt idx="319">
                  <c:v>534</c:v>
                </c:pt>
                <c:pt idx="320">
                  <c:v>542</c:v>
                </c:pt>
                <c:pt idx="321">
                  <c:v>528</c:v>
                </c:pt>
                <c:pt idx="322">
                  <c:v>520</c:v>
                </c:pt>
                <c:pt idx="323">
                  <c:v>518</c:v>
                </c:pt>
                <c:pt idx="324">
                  <c:v>521</c:v>
                </c:pt>
                <c:pt idx="325">
                  <c:v>505</c:v>
                </c:pt>
                <c:pt idx="326">
                  <c:v>511</c:v>
                </c:pt>
                <c:pt idx="327">
                  <c:v>520</c:v>
                </c:pt>
                <c:pt idx="328">
                  <c:v>530</c:v>
                </c:pt>
                <c:pt idx="329">
                  <c:v>538</c:v>
                </c:pt>
                <c:pt idx="330">
                  <c:v>522</c:v>
                </c:pt>
                <c:pt idx="331">
                  <c:v>530</c:v>
                </c:pt>
                <c:pt idx="332">
                  <c:v>528</c:v>
                </c:pt>
                <c:pt idx="333">
                  <c:v>520</c:v>
                </c:pt>
                <c:pt idx="334">
                  <c:v>524</c:v>
                </c:pt>
                <c:pt idx="335">
                  <c:v>514</c:v>
                </c:pt>
                <c:pt idx="336">
                  <c:v>530</c:v>
                </c:pt>
                <c:pt idx="337">
                  <c:v>547</c:v>
                </c:pt>
                <c:pt idx="338">
                  <c:v>560</c:v>
                </c:pt>
                <c:pt idx="339">
                  <c:v>549</c:v>
                </c:pt>
                <c:pt idx="340">
                  <c:v>540</c:v>
                </c:pt>
                <c:pt idx="341">
                  <c:v>540</c:v>
                </c:pt>
                <c:pt idx="342">
                  <c:v>535</c:v>
                </c:pt>
                <c:pt idx="343">
                  <c:v>544</c:v>
                </c:pt>
                <c:pt idx="344">
                  <c:v>541</c:v>
                </c:pt>
                <c:pt idx="345">
                  <c:v>530</c:v>
                </c:pt>
                <c:pt idx="346">
                  <c:v>516</c:v>
                </c:pt>
                <c:pt idx="347">
                  <c:v>513</c:v>
                </c:pt>
                <c:pt idx="348">
                  <c:v>509</c:v>
                </c:pt>
                <c:pt idx="349">
                  <c:v>508</c:v>
                </c:pt>
                <c:pt idx="350">
                  <c:v>501</c:v>
                </c:pt>
                <c:pt idx="351">
                  <c:v>498</c:v>
                </c:pt>
                <c:pt idx="352">
                  <c:v>505</c:v>
                </c:pt>
                <c:pt idx="353">
                  <c:v>494.5</c:v>
                </c:pt>
                <c:pt idx="354">
                  <c:v>485.5</c:v>
                </c:pt>
                <c:pt idx="355">
                  <c:v>486.5</c:v>
                </c:pt>
                <c:pt idx="356">
                  <c:v>498.5</c:v>
                </c:pt>
                <c:pt idx="357">
                  <c:v>497.5</c:v>
                </c:pt>
                <c:pt idx="358">
                  <c:v>491</c:v>
                </c:pt>
                <c:pt idx="359">
                  <c:v>476</c:v>
                </c:pt>
                <c:pt idx="360">
                  <c:v>453.5</c:v>
                </c:pt>
                <c:pt idx="361">
                  <c:v>440</c:v>
                </c:pt>
                <c:pt idx="362">
                  <c:v>446</c:v>
                </c:pt>
                <c:pt idx="363">
                  <c:v>435.5</c:v>
                </c:pt>
                <c:pt idx="364">
                  <c:v>457.5</c:v>
                </c:pt>
                <c:pt idx="365">
                  <c:v>467</c:v>
                </c:pt>
                <c:pt idx="366">
                  <c:v>462</c:v>
                </c:pt>
                <c:pt idx="367">
                  <c:v>449.5</c:v>
                </c:pt>
                <c:pt idx="368">
                  <c:v>470.5</c:v>
                </c:pt>
                <c:pt idx="369">
                  <c:v>475</c:v>
                </c:pt>
                <c:pt idx="370">
                  <c:v>492.5</c:v>
                </c:pt>
                <c:pt idx="371">
                  <c:v>495.5</c:v>
                </c:pt>
                <c:pt idx="372">
                  <c:v>491</c:v>
                </c:pt>
                <c:pt idx="373">
                  <c:v>495</c:v>
                </c:pt>
                <c:pt idx="374">
                  <c:v>501</c:v>
                </c:pt>
                <c:pt idx="375">
                  <c:v>503</c:v>
                </c:pt>
                <c:pt idx="376">
                  <c:v>499.5</c:v>
                </c:pt>
                <c:pt idx="377">
                  <c:v>495</c:v>
                </c:pt>
                <c:pt idx="378">
                  <c:v>502</c:v>
                </c:pt>
                <c:pt idx="379">
                  <c:v>501</c:v>
                </c:pt>
                <c:pt idx="380">
                  <c:v>509</c:v>
                </c:pt>
                <c:pt idx="381">
                  <c:v>504</c:v>
                </c:pt>
                <c:pt idx="382">
                  <c:v>492</c:v>
                </c:pt>
                <c:pt idx="383">
                  <c:v>501</c:v>
                </c:pt>
                <c:pt idx="384">
                  <c:v>500</c:v>
                </c:pt>
                <c:pt idx="385">
                  <c:v>516</c:v>
                </c:pt>
                <c:pt idx="386">
                  <c:v>512</c:v>
                </c:pt>
                <c:pt idx="387">
                  <c:v>510</c:v>
                </c:pt>
                <c:pt idx="388">
                  <c:v>500</c:v>
                </c:pt>
                <c:pt idx="389">
                  <c:v>514</c:v>
                </c:pt>
                <c:pt idx="390">
                  <c:v>517</c:v>
                </c:pt>
                <c:pt idx="391">
                  <c:v>523</c:v>
                </c:pt>
                <c:pt idx="392">
                  <c:v>525</c:v>
                </c:pt>
                <c:pt idx="393">
                  <c:v>527</c:v>
                </c:pt>
                <c:pt idx="394">
                  <c:v>520</c:v>
                </c:pt>
                <c:pt idx="395">
                  <c:v>519</c:v>
                </c:pt>
                <c:pt idx="396">
                  <c:v>512</c:v>
                </c:pt>
                <c:pt idx="397">
                  <c:v>504</c:v>
                </c:pt>
                <c:pt idx="398">
                  <c:v>503</c:v>
                </c:pt>
                <c:pt idx="399">
                  <c:v>508</c:v>
                </c:pt>
                <c:pt idx="400">
                  <c:v>512</c:v>
                </c:pt>
                <c:pt idx="401">
                  <c:v>498.5</c:v>
                </c:pt>
                <c:pt idx="402">
                  <c:v>496</c:v>
                </c:pt>
                <c:pt idx="403">
                  <c:v>505</c:v>
                </c:pt>
                <c:pt idx="404">
                  <c:v>490.5</c:v>
                </c:pt>
                <c:pt idx="405">
                  <c:v>485</c:v>
                </c:pt>
                <c:pt idx="406">
                  <c:v>486</c:v>
                </c:pt>
                <c:pt idx="407">
                  <c:v>489</c:v>
                </c:pt>
                <c:pt idx="408">
                  <c:v>472.5</c:v>
                </c:pt>
                <c:pt idx="409">
                  <c:v>475</c:v>
                </c:pt>
                <c:pt idx="410">
                  <c:v>486.5</c:v>
                </c:pt>
                <c:pt idx="411">
                  <c:v>493</c:v>
                </c:pt>
                <c:pt idx="412">
                  <c:v>480</c:v>
                </c:pt>
                <c:pt idx="413">
                  <c:v>476.5</c:v>
                </c:pt>
                <c:pt idx="414">
                  <c:v>472</c:v>
                </c:pt>
                <c:pt idx="415">
                  <c:v>467</c:v>
                </c:pt>
                <c:pt idx="416">
                  <c:v>476.5</c:v>
                </c:pt>
                <c:pt idx="417">
                  <c:v>471</c:v>
                </c:pt>
                <c:pt idx="418">
                  <c:v>464.5</c:v>
                </c:pt>
                <c:pt idx="419">
                  <c:v>455</c:v>
                </c:pt>
                <c:pt idx="420">
                  <c:v>446.5</c:v>
                </c:pt>
                <c:pt idx="421">
                  <c:v>448</c:v>
                </c:pt>
                <c:pt idx="422">
                  <c:v>438</c:v>
                </c:pt>
                <c:pt idx="423">
                  <c:v>435</c:v>
                </c:pt>
                <c:pt idx="424">
                  <c:v>422</c:v>
                </c:pt>
                <c:pt idx="425">
                  <c:v>417</c:v>
                </c:pt>
                <c:pt idx="426">
                  <c:v>429</c:v>
                </c:pt>
                <c:pt idx="427">
                  <c:v>445</c:v>
                </c:pt>
                <c:pt idx="428">
                  <c:v>451</c:v>
                </c:pt>
                <c:pt idx="429">
                  <c:v>438</c:v>
                </c:pt>
                <c:pt idx="430">
                  <c:v>401.5</c:v>
                </c:pt>
                <c:pt idx="431">
                  <c:v>397.5</c:v>
                </c:pt>
                <c:pt idx="432">
                  <c:v>395</c:v>
                </c:pt>
                <c:pt idx="433">
                  <c:v>412</c:v>
                </c:pt>
                <c:pt idx="434">
                  <c:v>397</c:v>
                </c:pt>
                <c:pt idx="435">
                  <c:v>407</c:v>
                </c:pt>
                <c:pt idx="436">
                  <c:v>395.5</c:v>
                </c:pt>
                <c:pt idx="437">
                  <c:v>397.5</c:v>
                </c:pt>
                <c:pt idx="438">
                  <c:v>389.5</c:v>
                </c:pt>
                <c:pt idx="439">
                  <c:v>387</c:v>
                </c:pt>
                <c:pt idx="440">
                  <c:v>371</c:v>
                </c:pt>
                <c:pt idx="441">
                  <c:v>376</c:v>
                </c:pt>
                <c:pt idx="442">
                  <c:v>385.5</c:v>
                </c:pt>
                <c:pt idx="443">
                  <c:v>379.5</c:v>
                </c:pt>
                <c:pt idx="444">
                  <c:v>390</c:v>
                </c:pt>
                <c:pt idx="445">
                  <c:v>391.5</c:v>
                </c:pt>
                <c:pt idx="446">
                  <c:v>395</c:v>
                </c:pt>
                <c:pt idx="447">
                  <c:v>384</c:v>
                </c:pt>
                <c:pt idx="448">
                  <c:v>382</c:v>
                </c:pt>
                <c:pt idx="449">
                  <c:v>390</c:v>
                </c:pt>
                <c:pt idx="450">
                  <c:v>399</c:v>
                </c:pt>
                <c:pt idx="451">
                  <c:v>417</c:v>
                </c:pt>
                <c:pt idx="452">
                  <c:v>407.5</c:v>
                </c:pt>
                <c:pt idx="453">
                  <c:v>441.5</c:v>
                </c:pt>
                <c:pt idx="454">
                  <c:v>445</c:v>
                </c:pt>
                <c:pt idx="455">
                  <c:v>480</c:v>
                </c:pt>
                <c:pt idx="456">
                  <c:v>487</c:v>
                </c:pt>
                <c:pt idx="457">
                  <c:v>485</c:v>
                </c:pt>
                <c:pt idx="458">
                  <c:v>487</c:v>
                </c:pt>
                <c:pt idx="459">
                  <c:v>482</c:v>
                </c:pt>
                <c:pt idx="460">
                  <c:v>491</c:v>
                </c:pt>
                <c:pt idx="461">
                  <c:v>492</c:v>
                </c:pt>
                <c:pt idx="462">
                  <c:v>496</c:v>
                </c:pt>
                <c:pt idx="463">
                  <c:v>498</c:v>
                </c:pt>
                <c:pt idx="464">
                  <c:v>480.5</c:v>
                </c:pt>
                <c:pt idx="465">
                  <c:v>487</c:v>
                </c:pt>
                <c:pt idx="466">
                  <c:v>490</c:v>
                </c:pt>
                <c:pt idx="467">
                  <c:v>498.5</c:v>
                </c:pt>
                <c:pt idx="468">
                  <c:v>492.5</c:v>
                </c:pt>
                <c:pt idx="469">
                  <c:v>489</c:v>
                </c:pt>
                <c:pt idx="470">
                  <c:v>478</c:v>
                </c:pt>
                <c:pt idx="471">
                  <c:v>475</c:v>
                </c:pt>
                <c:pt idx="472">
                  <c:v>471.5</c:v>
                </c:pt>
                <c:pt idx="473">
                  <c:v>481.5</c:v>
                </c:pt>
                <c:pt idx="474">
                  <c:v>475</c:v>
                </c:pt>
                <c:pt idx="475">
                  <c:v>471.5</c:v>
                </c:pt>
                <c:pt idx="476">
                  <c:v>480.5</c:v>
                </c:pt>
                <c:pt idx="477">
                  <c:v>480.5</c:v>
                </c:pt>
                <c:pt idx="478">
                  <c:v>471</c:v>
                </c:pt>
                <c:pt idx="479">
                  <c:v>466.5</c:v>
                </c:pt>
                <c:pt idx="480">
                  <c:v>457.5</c:v>
                </c:pt>
                <c:pt idx="481">
                  <c:v>459</c:v>
                </c:pt>
                <c:pt idx="482">
                  <c:v>468</c:v>
                </c:pt>
                <c:pt idx="483">
                  <c:v>455</c:v>
                </c:pt>
                <c:pt idx="484">
                  <c:v>456.5</c:v>
                </c:pt>
                <c:pt idx="485">
                  <c:v>457</c:v>
                </c:pt>
                <c:pt idx="486">
                  <c:v>451</c:v>
                </c:pt>
                <c:pt idx="487">
                  <c:v>446</c:v>
                </c:pt>
                <c:pt idx="488">
                  <c:v>448.5</c:v>
                </c:pt>
                <c:pt idx="489">
                  <c:v>453</c:v>
                </c:pt>
                <c:pt idx="490">
                  <c:v>449.5</c:v>
                </c:pt>
                <c:pt idx="491">
                  <c:v>458.5</c:v>
                </c:pt>
                <c:pt idx="492">
                  <c:v>458.5</c:v>
                </c:pt>
                <c:pt idx="493">
                  <c:v>481</c:v>
                </c:pt>
                <c:pt idx="494">
                  <c:v>486</c:v>
                </c:pt>
                <c:pt idx="495">
                  <c:v>484.5</c:v>
                </c:pt>
                <c:pt idx="496">
                  <c:v>486.5</c:v>
                </c:pt>
                <c:pt idx="497">
                  <c:v>500</c:v>
                </c:pt>
                <c:pt idx="498">
                  <c:v>505</c:v>
                </c:pt>
                <c:pt idx="499">
                  <c:v>503</c:v>
                </c:pt>
                <c:pt idx="500">
                  <c:v>543</c:v>
                </c:pt>
                <c:pt idx="501">
                  <c:v>522</c:v>
                </c:pt>
                <c:pt idx="502">
                  <c:v>530</c:v>
                </c:pt>
                <c:pt idx="503">
                  <c:v>540</c:v>
                </c:pt>
                <c:pt idx="504">
                  <c:v>542</c:v>
                </c:pt>
                <c:pt idx="505">
                  <c:v>526</c:v>
                </c:pt>
                <c:pt idx="506">
                  <c:v>523</c:v>
                </c:pt>
                <c:pt idx="507">
                  <c:v>540</c:v>
                </c:pt>
                <c:pt idx="508">
                  <c:v>540</c:v>
                </c:pt>
                <c:pt idx="509">
                  <c:v>545</c:v>
                </c:pt>
                <c:pt idx="510">
                  <c:v>541</c:v>
                </c:pt>
                <c:pt idx="511">
                  <c:v>545</c:v>
                </c:pt>
                <c:pt idx="512">
                  <c:v>525</c:v>
                </c:pt>
                <c:pt idx="513">
                  <c:v>528</c:v>
                </c:pt>
                <c:pt idx="514">
                  <c:v>518</c:v>
                </c:pt>
                <c:pt idx="515">
                  <c:v>517</c:v>
                </c:pt>
                <c:pt idx="516">
                  <c:v>516</c:v>
                </c:pt>
                <c:pt idx="517">
                  <c:v>507</c:v>
                </c:pt>
                <c:pt idx="518">
                  <c:v>518</c:v>
                </c:pt>
                <c:pt idx="519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C-4C4E-B442-72A6DFCDD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38431"/>
        <c:axId val="1590613919"/>
      </c:lineChart>
      <c:dateAx>
        <c:axId val="1725294079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5298399"/>
        <c:crosses val="autoZero"/>
        <c:auto val="1"/>
        <c:lblOffset val="100"/>
        <c:baseTimeUnit val="days"/>
      </c:dateAx>
      <c:valAx>
        <c:axId val="172529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5294079"/>
        <c:crosses val="autoZero"/>
        <c:crossBetween val="between"/>
      </c:valAx>
      <c:valAx>
        <c:axId val="159061391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93738431"/>
        <c:crosses val="max"/>
        <c:crossBetween val="between"/>
      </c:valAx>
      <c:dateAx>
        <c:axId val="1593738431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1590613919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r>
              <a:rPr lang="zh-TW" altLang="en-US" sz="1600">
                <a:latin typeface="微軟正黑體" panose="020B0604030504040204" pitchFamily="34" charset="-120"/>
                <a:ea typeface="微軟正黑體" panose="020B0604030504040204" pitchFamily="34" charset="-120"/>
              </a:rPr>
              <a:t>大盤報酬率變動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加權指數!$H$1</c:f>
              <c:strCache>
                <c:ptCount val="1"/>
                <c:pt idx="0">
                  <c:v>加權指數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加權指數!$A$2:$A$521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加權指數!$H$2:$H$521</c:f>
              <c:numCache>
                <c:formatCode>General</c:formatCode>
                <c:ptCount val="520"/>
                <c:pt idx="0">
                  <c:v>14902.030273</c:v>
                </c:pt>
                <c:pt idx="1">
                  <c:v>15000.030273</c:v>
                </c:pt>
                <c:pt idx="2">
                  <c:v>14983.129883</c:v>
                </c:pt>
                <c:pt idx="3">
                  <c:v>15214</c:v>
                </c:pt>
                <c:pt idx="4">
                  <c:v>15463.950194999999</c:v>
                </c:pt>
                <c:pt idx="5">
                  <c:v>15557.299805000001</c:v>
                </c:pt>
                <c:pt idx="6">
                  <c:v>15500.700194999999</c:v>
                </c:pt>
                <c:pt idx="7">
                  <c:v>15769.980469</c:v>
                </c:pt>
                <c:pt idx="8">
                  <c:v>15707.190430000001</c:v>
                </c:pt>
                <c:pt idx="9">
                  <c:v>15616.389648</c:v>
                </c:pt>
                <c:pt idx="10">
                  <c:v>15612</c:v>
                </c:pt>
                <c:pt idx="11">
                  <c:v>15877.370117</c:v>
                </c:pt>
                <c:pt idx="12">
                  <c:v>15806.179688</c:v>
                </c:pt>
                <c:pt idx="13">
                  <c:v>16153.769531</c:v>
                </c:pt>
                <c:pt idx="14">
                  <c:v>16019.030273</c:v>
                </c:pt>
                <c:pt idx="15">
                  <c:v>15946.540039</c:v>
                </c:pt>
                <c:pt idx="16">
                  <c:v>15658.849609000001</c:v>
                </c:pt>
                <c:pt idx="17">
                  <c:v>15701.450194999999</c:v>
                </c:pt>
                <c:pt idx="18">
                  <c:v>15415.879883</c:v>
                </c:pt>
                <c:pt idx="19">
                  <c:v>15138.309569999999</c:v>
                </c:pt>
                <c:pt idx="20">
                  <c:v>15410.089844</c:v>
                </c:pt>
                <c:pt idx="21">
                  <c:v>15760.049805000001</c:v>
                </c:pt>
                <c:pt idx="22">
                  <c:v>15771.320313</c:v>
                </c:pt>
                <c:pt idx="23">
                  <c:v>15706.219727</c:v>
                </c:pt>
                <c:pt idx="24">
                  <c:v>15802.400390999999</c:v>
                </c:pt>
                <c:pt idx="25">
                  <c:v>16362.290039</c:v>
                </c:pt>
                <c:pt idx="26">
                  <c:v>16424.509765999999</c:v>
                </c:pt>
                <c:pt idx="27">
                  <c:v>16341.379883</c:v>
                </c:pt>
                <c:pt idx="28">
                  <c:v>16410.160156000002</c:v>
                </c:pt>
                <c:pt idx="29">
                  <c:v>16443.400390999999</c:v>
                </c:pt>
                <c:pt idx="30">
                  <c:v>16212.530273</c:v>
                </c:pt>
                <c:pt idx="31">
                  <c:v>16452.179688</c:v>
                </c:pt>
                <c:pt idx="32">
                  <c:v>15953.799805000001</c:v>
                </c:pt>
                <c:pt idx="33">
                  <c:v>15946.879883</c:v>
                </c:pt>
                <c:pt idx="34">
                  <c:v>16211.730469</c:v>
                </c:pt>
                <c:pt idx="35">
                  <c:v>15906.410156</c:v>
                </c:pt>
                <c:pt idx="36">
                  <c:v>15855.230469</c:v>
                </c:pt>
                <c:pt idx="37">
                  <c:v>15820.110352</c:v>
                </c:pt>
                <c:pt idx="38">
                  <c:v>15853.089844</c:v>
                </c:pt>
                <c:pt idx="39">
                  <c:v>15911.669921999999</c:v>
                </c:pt>
                <c:pt idx="40">
                  <c:v>16179.559569999999</c:v>
                </c:pt>
                <c:pt idx="41">
                  <c:v>16255.179688</c:v>
                </c:pt>
                <c:pt idx="42">
                  <c:v>16249.330078000001</c:v>
                </c:pt>
                <c:pt idx="43">
                  <c:v>16313.160156</c:v>
                </c:pt>
                <c:pt idx="44">
                  <c:v>16215.820313</c:v>
                </c:pt>
                <c:pt idx="45">
                  <c:v>16287.839844</c:v>
                </c:pt>
                <c:pt idx="46">
                  <c:v>16070.240234000001</c:v>
                </c:pt>
                <c:pt idx="47">
                  <c:v>16189.219727</c:v>
                </c:pt>
                <c:pt idx="48">
                  <c:v>16177.589844</c:v>
                </c:pt>
                <c:pt idx="49">
                  <c:v>16032.120117</c:v>
                </c:pt>
                <c:pt idx="50">
                  <c:v>16060.139648</c:v>
                </c:pt>
                <c:pt idx="51">
                  <c:v>16305.879883</c:v>
                </c:pt>
                <c:pt idx="52">
                  <c:v>16475.970702999999</c:v>
                </c:pt>
                <c:pt idx="53">
                  <c:v>16554.900390999999</c:v>
                </c:pt>
                <c:pt idx="54">
                  <c:v>16431.130859000001</c:v>
                </c:pt>
                <c:pt idx="55">
                  <c:v>16571.279297000001</c:v>
                </c:pt>
                <c:pt idx="56">
                  <c:v>16815.359375</c:v>
                </c:pt>
                <c:pt idx="57">
                  <c:v>16926.439452999999</c:v>
                </c:pt>
                <c:pt idx="58">
                  <c:v>16854.099609000001</c:v>
                </c:pt>
                <c:pt idx="59">
                  <c:v>16859.699218999998</c:v>
                </c:pt>
                <c:pt idx="60">
                  <c:v>16824.910156000002</c:v>
                </c:pt>
                <c:pt idx="61">
                  <c:v>16865.970702999999</c:v>
                </c:pt>
                <c:pt idx="62">
                  <c:v>17076.730468999998</c:v>
                </c:pt>
                <c:pt idx="63">
                  <c:v>17158.810547000001</c:v>
                </c:pt>
                <c:pt idx="64">
                  <c:v>17263.279297000001</c:v>
                </c:pt>
                <c:pt idx="65">
                  <c:v>17323.869140999999</c:v>
                </c:pt>
                <c:pt idx="66">
                  <c:v>17202.109375</c:v>
                </c:pt>
                <c:pt idx="67">
                  <c:v>17096.970702999999</c:v>
                </c:pt>
                <c:pt idx="68">
                  <c:v>17300.269531000002</c:v>
                </c:pt>
                <c:pt idx="69">
                  <c:v>17572.289063</c:v>
                </c:pt>
                <c:pt idx="70">
                  <c:v>17595.900390999999</c:v>
                </c:pt>
                <c:pt idx="71">
                  <c:v>17567.529297000001</c:v>
                </c:pt>
                <c:pt idx="72">
                  <c:v>17566.660156000002</c:v>
                </c:pt>
                <c:pt idx="73">
                  <c:v>17222.349609000001</c:v>
                </c:pt>
                <c:pt idx="74">
                  <c:v>16933.779297000001</c:v>
                </c:pt>
                <c:pt idx="75">
                  <c:v>16843.439452999999</c:v>
                </c:pt>
                <c:pt idx="76">
                  <c:v>16994.359375</c:v>
                </c:pt>
                <c:pt idx="77">
                  <c:v>17285</c:v>
                </c:pt>
                <c:pt idx="78">
                  <c:v>17235.609375</c:v>
                </c:pt>
                <c:pt idx="79">
                  <c:v>16583.130859000001</c:v>
                </c:pt>
                <c:pt idx="80">
                  <c:v>15902.370117</c:v>
                </c:pt>
                <c:pt idx="81">
                  <c:v>15670.099609000001</c:v>
                </c:pt>
                <c:pt idx="82">
                  <c:v>15827.089844</c:v>
                </c:pt>
                <c:pt idx="83">
                  <c:v>15353.889648</c:v>
                </c:pt>
                <c:pt idx="84">
                  <c:v>16145.980469</c:v>
                </c:pt>
                <c:pt idx="85">
                  <c:v>16132.660156</c:v>
                </c:pt>
                <c:pt idx="86">
                  <c:v>16042.360352</c:v>
                </c:pt>
                <c:pt idx="87">
                  <c:v>16302.059569999999</c:v>
                </c:pt>
                <c:pt idx="88">
                  <c:v>16338.290039</c:v>
                </c:pt>
                <c:pt idx="89">
                  <c:v>16595.669922000001</c:v>
                </c:pt>
                <c:pt idx="90">
                  <c:v>16643.689452999999</c:v>
                </c:pt>
                <c:pt idx="91">
                  <c:v>16601.609375</c:v>
                </c:pt>
                <c:pt idx="92">
                  <c:v>16870.859375</c:v>
                </c:pt>
                <c:pt idx="93">
                  <c:v>17068.429688</c:v>
                </c:pt>
                <c:pt idx="94">
                  <c:v>17162.380859000001</c:v>
                </c:pt>
                <c:pt idx="95">
                  <c:v>17165.039063</c:v>
                </c:pt>
                <c:pt idx="96">
                  <c:v>17246.160156000002</c:v>
                </c:pt>
                <c:pt idx="97">
                  <c:v>17147.410156000002</c:v>
                </c:pt>
                <c:pt idx="98">
                  <c:v>17083.910156000002</c:v>
                </c:pt>
                <c:pt idx="99">
                  <c:v>17076.210938</c:v>
                </c:pt>
                <c:pt idx="100">
                  <c:v>16966.220702999999</c:v>
                </c:pt>
                <c:pt idx="101">
                  <c:v>17159.220702999999</c:v>
                </c:pt>
                <c:pt idx="102">
                  <c:v>17213.519531000002</c:v>
                </c:pt>
                <c:pt idx="103">
                  <c:v>17371.289063</c:v>
                </c:pt>
                <c:pt idx="104">
                  <c:v>17307.859375</c:v>
                </c:pt>
                <c:pt idx="105">
                  <c:v>17390.609375</c:v>
                </c:pt>
                <c:pt idx="106">
                  <c:v>17318.539063</c:v>
                </c:pt>
                <c:pt idx="107">
                  <c:v>17062.980468999998</c:v>
                </c:pt>
                <c:pt idx="108">
                  <c:v>17075.550781000002</c:v>
                </c:pt>
                <c:pt idx="109">
                  <c:v>17336.710938</c:v>
                </c:pt>
                <c:pt idx="110">
                  <c:v>17407.960938</c:v>
                </c:pt>
                <c:pt idx="111">
                  <c:v>17502.990234000001</c:v>
                </c:pt>
                <c:pt idx="112">
                  <c:v>17590.970702999999</c:v>
                </c:pt>
                <c:pt idx="113">
                  <c:v>17598.189452999999</c:v>
                </c:pt>
                <c:pt idx="114">
                  <c:v>17755.460938</c:v>
                </c:pt>
                <c:pt idx="115">
                  <c:v>17713.939452999999</c:v>
                </c:pt>
                <c:pt idx="116">
                  <c:v>17710.150390999999</c:v>
                </c:pt>
                <c:pt idx="117">
                  <c:v>17919.330077999999</c:v>
                </c:pt>
                <c:pt idx="118">
                  <c:v>17913.070313</c:v>
                </c:pt>
                <c:pt idx="119">
                  <c:v>17850.689452999999</c:v>
                </c:pt>
                <c:pt idx="120">
                  <c:v>17866.089843999998</c:v>
                </c:pt>
                <c:pt idx="121">
                  <c:v>17661.480468999998</c:v>
                </c:pt>
                <c:pt idx="122">
                  <c:v>17814.330077999999</c:v>
                </c:pt>
                <c:pt idx="123">
                  <c:v>17847.519531000002</c:v>
                </c:pt>
                <c:pt idx="124">
                  <c:v>17845.75</c:v>
                </c:pt>
                <c:pt idx="125">
                  <c:v>18034.189452999999</c:v>
                </c:pt>
                <c:pt idx="126">
                  <c:v>17895.25</c:v>
                </c:pt>
                <c:pt idx="127">
                  <c:v>17789.25</c:v>
                </c:pt>
                <c:pt idx="128">
                  <c:v>17528.740234000001</c:v>
                </c:pt>
                <c:pt idx="129">
                  <c:v>17458.789063</c:v>
                </c:pt>
                <c:pt idx="130">
                  <c:v>17572.330077999999</c:v>
                </c:pt>
                <c:pt idx="131">
                  <c:v>17572.919922000001</c:v>
                </c:pt>
                <c:pt idx="132">
                  <c:v>17403.560547000001</c:v>
                </c:pt>
                <c:pt idx="133">
                  <c:v>17269.869140999999</c:v>
                </c:pt>
                <c:pt idx="134">
                  <c:v>17135.220702999999</c:v>
                </c:pt>
                <c:pt idx="135">
                  <c:v>17402.810547000001</c:v>
                </c:pt>
                <c:pt idx="136">
                  <c:v>17247.410156000002</c:v>
                </c:pt>
                <c:pt idx="137">
                  <c:v>17503.279297000001</c:v>
                </c:pt>
                <c:pt idx="138">
                  <c:v>17553.759765999999</c:v>
                </c:pt>
                <c:pt idx="139">
                  <c:v>17623.890625</c:v>
                </c:pt>
                <c:pt idx="140">
                  <c:v>17603.119140999999</c:v>
                </c:pt>
                <c:pt idx="141">
                  <c:v>17526.279297000001</c:v>
                </c:pt>
                <c:pt idx="142">
                  <c:v>17485.150390999999</c:v>
                </c:pt>
                <c:pt idx="143">
                  <c:v>17323.640625</c:v>
                </c:pt>
                <c:pt idx="144">
                  <c:v>17227.179688</c:v>
                </c:pt>
                <c:pt idx="145">
                  <c:v>17219.939452999999</c:v>
                </c:pt>
                <c:pt idx="146">
                  <c:v>16982.109375</c:v>
                </c:pt>
                <c:pt idx="147">
                  <c:v>16858.769531000002</c:v>
                </c:pt>
                <c:pt idx="148">
                  <c:v>16661.359375</c:v>
                </c:pt>
                <c:pt idx="149">
                  <c:v>16826.269531000002</c:v>
                </c:pt>
                <c:pt idx="150">
                  <c:v>16375.400390999999</c:v>
                </c:pt>
                <c:pt idx="151">
                  <c:v>16341.940430000001</c:v>
                </c:pt>
                <c:pt idx="152">
                  <c:v>16741.839843999998</c:v>
                </c:pt>
                <c:pt idx="153">
                  <c:v>16818.730468999998</c:v>
                </c:pt>
                <c:pt idx="154">
                  <c:v>17045.859375</c:v>
                </c:pt>
                <c:pt idx="155">
                  <c:v>17066.960938</c:v>
                </c:pt>
                <c:pt idx="156">
                  <c:v>17209.929688</c:v>
                </c:pt>
                <c:pt idx="157">
                  <c:v>17396.519531000002</c:v>
                </c:pt>
                <c:pt idx="158">
                  <c:v>17490.289063</c:v>
                </c:pt>
                <c:pt idx="159">
                  <c:v>17473.990234000001</c:v>
                </c:pt>
                <c:pt idx="160">
                  <c:v>17319.759765999999</c:v>
                </c:pt>
                <c:pt idx="161">
                  <c:v>17516.919922000001</c:v>
                </c:pt>
                <c:pt idx="162">
                  <c:v>17495.300781000002</c:v>
                </c:pt>
                <c:pt idx="163">
                  <c:v>17428.869140999999</c:v>
                </c:pt>
                <c:pt idx="164">
                  <c:v>17270.490234000001</c:v>
                </c:pt>
                <c:pt idx="165">
                  <c:v>17304.330077999999</c:v>
                </c:pt>
                <c:pt idx="166">
                  <c:v>17474.570313</c:v>
                </c:pt>
                <c:pt idx="167">
                  <c:v>17446.310547000001</c:v>
                </c:pt>
                <c:pt idx="168">
                  <c:v>17434.900390999999</c:v>
                </c:pt>
                <c:pt idx="169">
                  <c:v>17354</c:v>
                </c:pt>
                <c:pt idx="170">
                  <c:v>17278.699218999998</c:v>
                </c:pt>
                <c:pt idx="171">
                  <c:v>17276.789063</c:v>
                </c:pt>
                <c:pt idx="172">
                  <c:v>16925.820313</c:v>
                </c:pt>
                <c:pt idx="173">
                  <c:v>17078.220702999999</c:v>
                </c:pt>
                <c:pt idx="174">
                  <c:v>17260.189452999999</c:v>
                </c:pt>
                <c:pt idx="175">
                  <c:v>17313.769531000002</c:v>
                </c:pt>
                <c:pt idx="176">
                  <c:v>17181.439452999999</c:v>
                </c:pt>
                <c:pt idx="177">
                  <c:v>16855.460938</c:v>
                </c:pt>
                <c:pt idx="178">
                  <c:v>16934.769531000002</c:v>
                </c:pt>
                <c:pt idx="179">
                  <c:v>16570.890625</c:v>
                </c:pt>
                <c:pt idx="180">
                  <c:v>16408.349609000001</c:v>
                </c:pt>
                <c:pt idx="181">
                  <c:v>16460.75</c:v>
                </c:pt>
                <c:pt idx="182">
                  <c:v>16393.160156000002</c:v>
                </c:pt>
                <c:pt idx="183">
                  <c:v>16713.859375</c:v>
                </c:pt>
                <c:pt idx="184">
                  <c:v>16640.429688</c:v>
                </c:pt>
                <c:pt idx="185">
                  <c:v>16462.839843999998</c:v>
                </c:pt>
                <c:pt idx="186">
                  <c:v>16347.990234000001</c:v>
                </c:pt>
                <c:pt idx="187">
                  <c:v>16387.279297000001</c:v>
                </c:pt>
                <c:pt idx="188">
                  <c:v>16781.189452999999</c:v>
                </c:pt>
                <c:pt idx="189">
                  <c:v>16705.460938</c:v>
                </c:pt>
                <c:pt idx="190">
                  <c:v>16900.669922000001</c:v>
                </c:pt>
                <c:pt idx="191">
                  <c:v>16887.820313</c:v>
                </c:pt>
                <c:pt idx="192">
                  <c:v>16889.509765999999</c:v>
                </c:pt>
                <c:pt idx="193">
                  <c:v>16888.740234000001</c:v>
                </c:pt>
                <c:pt idx="194">
                  <c:v>16894.240234000001</c:v>
                </c:pt>
                <c:pt idx="195">
                  <c:v>17034.339843999998</c:v>
                </c:pt>
                <c:pt idx="196">
                  <c:v>17074.550781000002</c:v>
                </c:pt>
                <c:pt idx="197">
                  <c:v>17041.630859000001</c:v>
                </c:pt>
                <c:pt idx="198">
                  <c:v>16987.410156000002</c:v>
                </c:pt>
                <c:pt idx="199">
                  <c:v>17068.240234000001</c:v>
                </c:pt>
                <c:pt idx="200">
                  <c:v>17065.970702999999</c:v>
                </c:pt>
                <c:pt idx="201">
                  <c:v>17122.160156000002</c:v>
                </c:pt>
                <c:pt idx="202">
                  <c:v>17078.859375</c:v>
                </c:pt>
                <c:pt idx="203">
                  <c:v>17296.900390999999</c:v>
                </c:pt>
                <c:pt idx="204">
                  <c:v>17415.300781000002</c:v>
                </c:pt>
                <c:pt idx="205">
                  <c:v>17541.359375</c:v>
                </c:pt>
                <c:pt idx="206">
                  <c:v>17559.650390999999</c:v>
                </c:pt>
                <c:pt idx="207">
                  <c:v>17452.519531000002</c:v>
                </c:pt>
                <c:pt idx="208">
                  <c:v>17518.130859000001</c:v>
                </c:pt>
                <c:pt idx="209">
                  <c:v>17634.470702999999</c:v>
                </c:pt>
                <c:pt idx="210">
                  <c:v>17693.130859000001</c:v>
                </c:pt>
                <c:pt idx="211">
                  <c:v>17764.039063</c:v>
                </c:pt>
                <c:pt idx="212">
                  <c:v>17841.369140999999</c:v>
                </c:pt>
                <c:pt idx="213">
                  <c:v>17818.310547000001</c:v>
                </c:pt>
                <c:pt idx="214">
                  <c:v>17803.539063</c:v>
                </c:pt>
                <c:pt idx="215">
                  <c:v>17666.119140999999</c:v>
                </c:pt>
                <c:pt idx="216">
                  <c:v>17642.519531000002</c:v>
                </c:pt>
                <c:pt idx="217">
                  <c:v>17654.189452999999</c:v>
                </c:pt>
                <c:pt idx="218">
                  <c:v>17369.390625</c:v>
                </c:pt>
                <c:pt idx="219">
                  <c:v>17328.089843999998</c:v>
                </c:pt>
                <c:pt idx="220">
                  <c:v>17427.759765999999</c:v>
                </c:pt>
                <c:pt idx="221">
                  <c:v>17585.990234000001</c:v>
                </c:pt>
                <c:pt idx="222">
                  <c:v>17724.880859000001</c:v>
                </c:pt>
                <c:pt idx="223">
                  <c:v>17697.140625</c:v>
                </c:pt>
                <c:pt idx="224">
                  <c:v>17688.210938</c:v>
                </c:pt>
                <c:pt idx="225">
                  <c:v>17796.919922000001</c:v>
                </c:pt>
                <c:pt idx="226">
                  <c:v>17832.419922000001</c:v>
                </c:pt>
                <c:pt idx="227">
                  <c:v>17914.119140999999</c:v>
                </c:pt>
                <c:pt idx="228">
                  <c:v>17826.259765999999</c:v>
                </c:pt>
                <c:pt idx="229">
                  <c:v>17767.599609000001</c:v>
                </c:pt>
                <c:pt idx="230">
                  <c:v>17599.369140999999</c:v>
                </c:pt>
                <c:pt idx="231">
                  <c:v>17660.099609000001</c:v>
                </c:pt>
                <c:pt idx="232">
                  <c:v>17785.740234000001</c:v>
                </c:pt>
                <c:pt idx="233">
                  <c:v>17812.589843999998</c:v>
                </c:pt>
                <c:pt idx="234">
                  <c:v>17669.109375</c:v>
                </c:pt>
                <c:pt idx="235">
                  <c:v>17789.269531000002</c:v>
                </c:pt>
                <c:pt idx="236">
                  <c:v>17826.830077999999</c:v>
                </c:pt>
                <c:pt idx="237">
                  <c:v>17946.660156000002</c:v>
                </c:pt>
                <c:pt idx="238">
                  <c:v>17961.640625</c:v>
                </c:pt>
                <c:pt idx="239">
                  <c:v>18048.939452999999</c:v>
                </c:pt>
                <c:pt idx="240">
                  <c:v>18196.810547000001</c:v>
                </c:pt>
                <c:pt idx="241">
                  <c:v>18248.279297000001</c:v>
                </c:pt>
                <c:pt idx="242">
                  <c:v>18218.839843999998</c:v>
                </c:pt>
                <c:pt idx="243">
                  <c:v>18270.509765999999</c:v>
                </c:pt>
                <c:pt idx="244">
                  <c:v>18526.349609000001</c:v>
                </c:pt>
                <c:pt idx="245">
                  <c:v>18499.960938</c:v>
                </c:pt>
                <c:pt idx="246">
                  <c:v>18367.919922000001</c:v>
                </c:pt>
                <c:pt idx="247">
                  <c:v>18169.759765999999</c:v>
                </c:pt>
                <c:pt idx="248">
                  <c:v>18239.380859000001</c:v>
                </c:pt>
                <c:pt idx="249">
                  <c:v>18288.210938</c:v>
                </c:pt>
                <c:pt idx="250">
                  <c:v>18375.400390999999</c:v>
                </c:pt>
                <c:pt idx="251">
                  <c:v>18436.929688</c:v>
                </c:pt>
                <c:pt idx="252">
                  <c:v>18403.330077999999</c:v>
                </c:pt>
                <c:pt idx="253">
                  <c:v>18525.439452999999</c:v>
                </c:pt>
                <c:pt idx="254">
                  <c:v>18378.640625</c:v>
                </c:pt>
                <c:pt idx="255">
                  <c:v>18227.460938</c:v>
                </c:pt>
                <c:pt idx="256">
                  <c:v>18218.279297000001</c:v>
                </c:pt>
                <c:pt idx="257">
                  <c:v>17899.300781000002</c:v>
                </c:pt>
                <c:pt idx="258">
                  <c:v>17989.039063</c:v>
                </c:pt>
                <c:pt idx="259">
                  <c:v>17701.119140999999</c:v>
                </c:pt>
                <c:pt idx="260">
                  <c:v>17674.400390999999</c:v>
                </c:pt>
                <c:pt idx="261">
                  <c:v>17900.300781000002</c:v>
                </c:pt>
                <c:pt idx="262">
                  <c:v>17966.560547000001</c:v>
                </c:pt>
                <c:pt idx="263">
                  <c:v>18151.759765999999</c:v>
                </c:pt>
                <c:pt idx="264">
                  <c:v>18338.050781000002</c:v>
                </c:pt>
                <c:pt idx="265">
                  <c:v>18310.939452999999</c:v>
                </c:pt>
                <c:pt idx="266">
                  <c:v>17997.669922000001</c:v>
                </c:pt>
                <c:pt idx="267">
                  <c:v>17951.810547000001</c:v>
                </c:pt>
                <c:pt idx="268">
                  <c:v>18231.470702999999</c:v>
                </c:pt>
                <c:pt idx="269">
                  <c:v>18268.570313</c:v>
                </c:pt>
                <c:pt idx="270">
                  <c:v>18232.349609000001</c:v>
                </c:pt>
                <c:pt idx="271">
                  <c:v>18221.490234000001</c:v>
                </c:pt>
                <c:pt idx="272">
                  <c:v>17969.289063</c:v>
                </c:pt>
                <c:pt idx="273">
                  <c:v>18055.730468999998</c:v>
                </c:pt>
                <c:pt idx="274">
                  <c:v>17594.550781000002</c:v>
                </c:pt>
                <c:pt idx="275">
                  <c:v>17652.179688</c:v>
                </c:pt>
                <c:pt idx="276">
                  <c:v>17898.25</c:v>
                </c:pt>
                <c:pt idx="277">
                  <c:v>17867.599609000001</c:v>
                </c:pt>
                <c:pt idx="278">
                  <c:v>17934.400390999999</c:v>
                </c:pt>
                <c:pt idx="279">
                  <c:v>17736.519531000002</c:v>
                </c:pt>
                <c:pt idx="280">
                  <c:v>17178.689452999999</c:v>
                </c:pt>
                <c:pt idx="281">
                  <c:v>16825.25</c:v>
                </c:pt>
                <c:pt idx="282">
                  <c:v>17015.359375</c:v>
                </c:pt>
                <c:pt idx="283">
                  <c:v>17433.199218999998</c:v>
                </c:pt>
                <c:pt idx="284">
                  <c:v>17264.740234000001</c:v>
                </c:pt>
                <c:pt idx="285">
                  <c:v>17263.039063</c:v>
                </c:pt>
                <c:pt idx="286">
                  <c:v>16926.060547000001</c:v>
                </c:pt>
                <c:pt idx="287">
                  <c:v>16940.830077999999</c:v>
                </c:pt>
                <c:pt idx="288">
                  <c:v>17448.220702999999</c:v>
                </c:pt>
                <c:pt idx="289">
                  <c:v>17456.519531000002</c:v>
                </c:pt>
                <c:pt idx="290">
                  <c:v>17560.359375</c:v>
                </c:pt>
                <c:pt idx="291">
                  <c:v>17559.710938</c:v>
                </c:pt>
                <c:pt idx="292">
                  <c:v>17731.369140999999</c:v>
                </c:pt>
                <c:pt idx="293">
                  <c:v>17699.060547000001</c:v>
                </c:pt>
                <c:pt idx="294">
                  <c:v>17676.949218999998</c:v>
                </c:pt>
                <c:pt idx="295">
                  <c:v>17520.009765999999</c:v>
                </c:pt>
                <c:pt idx="296">
                  <c:v>17548.660156000002</c:v>
                </c:pt>
                <c:pt idx="297">
                  <c:v>17740.560547000001</c:v>
                </c:pt>
                <c:pt idx="298">
                  <c:v>17693.470702999999</c:v>
                </c:pt>
                <c:pt idx="299">
                  <c:v>17625.589843999998</c:v>
                </c:pt>
                <c:pt idx="300">
                  <c:v>17522.5</c:v>
                </c:pt>
                <c:pt idx="301">
                  <c:v>17178.630859000001</c:v>
                </c:pt>
                <c:pt idx="302">
                  <c:v>17284.539063</c:v>
                </c:pt>
                <c:pt idx="303">
                  <c:v>17048.369140999999</c:v>
                </c:pt>
                <c:pt idx="304">
                  <c:v>16990.910156000002</c:v>
                </c:pt>
                <c:pt idx="305">
                  <c:v>17301.650390999999</c:v>
                </c:pt>
                <c:pt idx="306">
                  <c:v>17245.650390999999</c:v>
                </c:pt>
                <c:pt idx="307">
                  <c:v>17004.179688</c:v>
                </c:pt>
                <c:pt idx="308">
                  <c:v>16898.869140999999</c:v>
                </c:pt>
                <c:pt idx="309">
                  <c:v>16993.400390999999</c:v>
                </c:pt>
                <c:pt idx="310">
                  <c:v>17148.880859000001</c:v>
                </c:pt>
                <c:pt idx="311">
                  <c:v>17127.949218999998</c:v>
                </c:pt>
                <c:pt idx="312">
                  <c:v>17025.089843999998</c:v>
                </c:pt>
                <c:pt idx="313">
                  <c:v>16620.900390999999</c:v>
                </c:pt>
                <c:pt idx="314">
                  <c:v>16644.789063</c:v>
                </c:pt>
                <c:pt idx="315">
                  <c:v>16303.349609000001</c:v>
                </c:pt>
                <c:pt idx="316">
                  <c:v>16419.380859000001</c:v>
                </c:pt>
                <c:pt idx="317">
                  <c:v>16592.179688</c:v>
                </c:pt>
                <c:pt idx="318">
                  <c:v>16498.900390999999</c:v>
                </c:pt>
                <c:pt idx="319">
                  <c:v>16565.830077999999</c:v>
                </c:pt>
                <c:pt idx="320">
                  <c:v>16696.119140999999</c:v>
                </c:pt>
                <c:pt idx="321">
                  <c:v>16408.199218999998</c:v>
                </c:pt>
                <c:pt idx="322">
                  <c:v>16048.919921999999</c:v>
                </c:pt>
                <c:pt idx="323">
                  <c:v>16061.700194999999</c:v>
                </c:pt>
                <c:pt idx="324">
                  <c:v>16006.25</c:v>
                </c:pt>
                <c:pt idx="325">
                  <c:v>15616.679688</c:v>
                </c:pt>
                <c:pt idx="326">
                  <c:v>15832.540039</c:v>
                </c:pt>
                <c:pt idx="327">
                  <c:v>15901.040039</c:v>
                </c:pt>
                <c:pt idx="328">
                  <c:v>16056.089844</c:v>
                </c:pt>
                <c:pt idx="329">
                  <c:v>16296.860352</c:v>
                </c:pt>
                <c:pt idx="330">
                  <c:v>16020.320313</c:v>
                </c:pt>
                <c:pt idx="331">
                  <c:v>16144.849609000001</c:v>
                </c:pt>
                <c:pt idx="332">
                  <c:v>16156.410156</c:v>
                </c:pt>
                <c:pt idx="333">
                  <c:v>15963.629883</c:v>
                </c:pt>
                <c:pt idx="334">
                  <c:v>16104.030273</c:v>
                </c:pt>
                <c:pt idx="335">
                  <c:v>15968.830078000001</c:v>
                </c:pt>
                <c:pt idx="336">
                  <c:v>16266.219727</c:v>
                </c:pt>
                <c:pt idx="337">
                  <c:v>16610.619140999999</c:v>
                </c:pt>
                <c:pt idx="338">
                  <c:v>16807.769531000002</c:v>
                </c:pt>
                <c:pt idx="339">
                  <c:v>16675.089843999998</c:v>
                </c:pt>
                <c:pt idx="340">
                  <c:v>16552.570313</c:v>
                </c:pt>
                <c:pt idx="341">
                  <c:v>16605.960938</c:v>
                </c:pt>
                <c:pt idx="342">
                  <c:v>16512.880859000001</c:v>
                </c:pt>
                <c:pt idx="343">
                  <c:v>16670.509765999999</c:v>
                </c:pt>
                <c:pt idx="344">
                  <c:v>16621.339843999998</c:v>
                </c:pt>
                <c:pt idx="345">
                  <c:v>16460.119140999999</c:v>
                </c:pt>
                <c:pt idx="346">
                  <c:v>16070.980469</c:v>
                </c:pt>
                <c:pt idx="347">
                  <c:v>16047.370117</c:v>
                </c:pt>
                <c:pt idx="348">
                  <c:v>15999.25</c:v>
                </c:pt>
                <c:pt idx="349">
                  <c:v>15838.610352</c:v>
                </c:pt>
                <c:pt idx="350">
                  <c:v>15641.259765999999</c:v>
                </c:pt>
                <c:pt idx="351">
                  <c:v>15367.580078000001</c:v>
                </c:pt>
                <c:pt idx="352">
                  <c:v>15728.639648</c:v>
                </c:pt>
                <c:pt idx="353">
                  <c:v>15347.75</c:v>
                </c:pt>
                <c:pt idx="354">
                  <c:v>15176.440430000001</c:v>
                </c:pt>
                <c:pt idx="355">
                  <c:v>15303.320313</c:v>
                </c:pt>
                <c:pt idx="356">
                  <c:v>15548.009765999999</c:v>
                </c:pt>
                <c:pt idx="357">
                  <c:v>15439.919921999999</c:v>
                </c:pt>
                <c:pt idx="358">
                  <c:v>15240.129883</c:v>
                </c:pt>
                <c:pt idx="359">
                  <c:v>14825.730469</c:v>
                </c:pt>
                <c:pt idx="360">
                  <c:v>14343.080078000001</c:v>
                </c:pt>
                <c:pt idx="361">
                  <c:v>14217.059569999999</c:v>
                </c:pt>
                <c:pt idx="362">
                  <c:v>14349.200194999999</c:v>
                </c:pt>
                <c:pt idx="363">
                  <c:v>13985.509765999999</c:v>
                </c:pt>
                <c:pt idx="364">
                  <c:v>14336.269531</c:v>
                </c:pt>
                <c:pt idx="365">
                  <c:v>14464.530273</c:v>
                </c:pt>
                <c:pt idx="366">
                  <c:v>14340.530273</c:v>
                </c:pt>
                <c:pt idx="367">
                  <c:v>13950.620117</c:v>
                </c:pt>
                <c:pt idx="368">
                  <c:v>14324.679688</c:v>
                </c:pt>
                <c:pt idx="369">
                  <c:v>14438.519531</c:v>
                </c:pt>
                <c:pt idx="370">
                  <c:v>14550.620117</c:v>
                </c:pt>
                <c:pt idx="371">
                  <c:v>14719.639648</c:v>
                </c:pt>
                <c:pt idx="372">
                  <c:v>14694.080078000001</c:v>
                </c:pt>
                <c:pt idx="373">
                  <c:v>14733.219727</c:v>
                </c:pt>
                <c:pt idx="374">
                  <c:v>14937.700194999999</c:v>
                </c:pt>
                <c:pt idx="375">
                  <c:v>14949.360352</c:v>
                </c:pt>
                <c:pt idx="376">
                  <c:v>14936.330078000001</c:v>
                </c:pt>
                <c:pt idx="377">
                  <c:v>14806.780273</c:v>
                </c:pt>
                <c:pt idx="378">
                  <c:v>14921.589844</c:v>
                </c:pt>
                <c:pt idx="379">
                  <c:v>14891.900390999999</c:v>
                </c:pt>
                <c:pt idx="380">
                  <c:v>15000.070313</c:v>
                </c:pt>
                <c:pt idx="381">
                  <c:v>14981.690430000001</c:v>
                </c:pt>
                <c:pt idx="382">
                  <c:v>14747.230469</c:v>
                </c:pt>
                <c:pt idx="383">
                  <c:v>14777.019531</c:v>
                </c:pt>
                <c:pt idx="384">
                  <c:v>14702.200194999999</c:v>
                </c:pt>
                <c:pt idx="385">
                  <c:v>15036.040039</c:v>
                </c:pt>
                <c:pt idx="386">
                  <c:v>15020.410156</c:v>
                </c:pt>
                <c:pt idx="387">
                  <c:v>15050.280273</c:v>
                </c:pt>
                <c:pt idx="388">
                  <c:v>14939.019531</c:v>
                </c:pt>
                <c:pt idx="389">
                  <c:v>15197.849609000001</c:v>
                </c:pt>
                <c:pt idx="390">
                  <c:v>15288.969727</c:v>
                </c:pt>
                <c:pt idx="391">
                  <c:v>15417.349609000001</c:v>
                </c:pt>
                <c:pt idx="392">
                  <c:v>15420.570313</c:v>
                </c:pt>
                <c:pt idx="393">
                  <c:v>15465.450194999999</c:v>
                </c:pt>
                <c:pt idx="394">
                  <c:v>15396.759765999999</c:v>
                </c:pt>
                <c:pt idx="395">
                  <c:v>15408.780273</c:v>
                </c:pt>
                <c:pt idx="396">
                  <c:v>15245.139648</c:v>
                </c:pt>
                <c:pt idx="397">
                  <c:v>15095.889648</c:v>
                </c:pt>
                <c:pt idx="398">
                  <c:v>15069.190430000001</c:v>
                </c:pt>
                <c:pt idx="399">
                  <c:v>15200.040039</c:v>
                </c:pt>
                <c:pt idx="400">
                  <c:v>15278.440430000001</c:v>
                </c:pt>
                <c:pt idx="401">
                  <c:v>14926.190430000001</c:v>
                </c:pt>
                <c:pt idx="402">
                  <c:v>14953.629883</c:v>
                </c:pt>
                <c:pt idx="403">
                  <c:v>15095.440430000001</c:v>
                </c:pt>
                <c:pt idx="404">
                  <c:v>14801.860352</c:v>
                </c:pt>
                <c:pt idx="405">
                  <c:v>14673.040039</c:v>
                </c:pt>
                <c:pt idx="406">
                  <c:v>14661.099609000001</c:v>
                </c:pt>
                <c:pt idx="407">
                  <c:v>14677.200194999999</c:v>
                </c:pt>
                <c:pt idx="408">
                  <c:v>14410.049805000001</c:v>
                </c:pt>
                <c:pt idx="409">
                  <c:v>14583.419921999999</c:v>
                </c:pt>
                <c:pt idx="410">
                  <c:v>14807.429688</c:v>
                </c:pt>
                <c:pt idx="411">
                  <c:v>14894.410156</c:v>
                </c:pt>
                <c:pt idx="412">
                  <c:v>14658.309569999999</c:v>
                </c:pt>
                <c:pt idx="413">
                  <c:v>14670.040039</c:v>
                </c:pt>
                <c:pt idx="414">
                  <c:v>14561.759765999999</c:v>
                </c:pt>
                <c:pt idx="415">
                  <c:v>14425.679688</c:v>
                </c:pt>
                <c:pt idx="416">
                  <c:v>14549.299805000001</c:v>
                </c:pt>
                <c:pt idx="417">
                  <c:v>14424.519531</c:v>
                </c:pt>
                <c:pt idx="418">
                  <c:v>14284.629883</c:v>
                </c:pt>
                <c:pt idx="419">
                  <c:v>14118.379883</c:v>
                </c:pt>
                <c:pt idx="420">
                  <c:v>13778.190430000001</c:v>
                </c:pt>
                <c:pt idx="421">
                  <c:v>13826.589844</c:v>
                </c:pt>
                <c:pt idx="422">
                  <c:v>13466.070313</c:v>
                </c:pt>
                <c:pt idx="423">
                  <c:v>13534.259765999999</c:v>
                </c:pt>
                <c:pt idx="424">
                  <c:v>13424.580078000001</c:v>
                </c:pt>
                <c:pt idx="425">
                  <c:v>13300.480469</c:v>
                </c:pt>
                <c:pt idx="426">
                  <c:v>13576.519531</c:v>
                </c:pt>
                <c:pt idx="427">
                  <c:v>13801.429688</c:v>
                </c:pt>
                <c:pt idx="428">
                  <c:v>13892.049805000001</c:v>
                </c:pt>
                <c:pt idx="429">
                  <c:v>13702.280273</c:v>
                </c:pt>
                <c:pt idx="430">
                  <c:v>13106.030273</c:v>
                </c:pt>
                <c:pt idx="431">
                  <c:v>13081.240234000001</c:v>
                </c:pt>
                <c:pt idx="432">
                  <c:v>12810.730469</c:v>
                </c:pt>
                <c:pt idx="433">
                  <c:v>13128.120117</c:v>
                </c:pt>
                <c:pt idx="434">
                  <c:v>12966.049805000001</c:v>
                </c:pt>
                <c:pt idx="435">
                  <c:v>13124.679688</c:v>
                </c:pt>
                <c:pt idx="436">
                  <c:v>12976.759765999999</c:v>
                </c:pt>
                <c:pt idx="437">
                  <c:v>12946.099609000001</c:v>
                </c:pt>
                <c:pt idx="438">
                  <c:v>12819.200194999999</c:v>
                </c:pt>
                <c:pt idx="439">
                  <c:v>12856.980469</c:v>
                </c:pt>
                <c:pt idx="440">
                  <c:v>12666.120117</c:v>
                </c:pt>
                <c:pt idx="441">
                  <c:v>12729.049805000001</c:v>
                </c:pt>
                <c:pt idx="442">
                  <c:v>12926.370117</c:v>
                </c:pt>
                <c:pt idx="443">
                  <c:v>12788.419921999999</c:v>
                </c:pt>
                <c:pt idx="444">
                  <c:v>12949.75</c:v>
                </c:pt>
                <c:pt idx="445">
                  <c:v>13037.209961</c:v>
                </c:pt>
                <c:pt idx="446">
                  <c:v>13100.169921999999</c:v>
                </c:pt>
                <c:pt idx="447">
                  <c:v>12986.599609000001</c:v>
                </c:pt>
                <c:pt idx="448">
                  <c:v>13026.709961</c:v>
                </c:pt>
                <c:pt idx="449">
                  <c:v>13223.730469</c:v>
                </c:pt>
                <c:pt idx="450">
                  <c:v>13347.759765999999</c:v>
                </c:pt>
                <c:pt idx="451">
                  <c:v>13638.809569999999</c:v>
                </c:pt>
                <c:pt idx="452">
                  <c:v>13503.759765999999</c:v>
                </c:pt>
                <c:pt idx="453">
                  <c:v>14007.559569999999</c:v>
                </c:pt>
                <c:pt idx="454">
                  <c:v>14174.900390999999</c:v>
                </c:pt>
                <c:pt idx="455">
                  <c:v>14546.309569999999</c:v>
                </c:pt>
                <c:pt idx="456">
                  <c:v>14537.349609000001</c:v>
                </c:pt>
                <c:pt idx="457">
                  <c:v>14535.230469</c:v>
                </c:pt>
                <c:pt idx="458">
                  <c:v>14504.990234000001</c:v>
                </c:pt>
                <c:pt idx="459">
                  <c:v>14449.389648</c:v>
                </c:pt>
                <c:pt idx="460">
                  <c:v>14542.200194999999</c:v>
                </c:pt>
                <c:pt idx="461">
                  <c:v>14608.540039</c:v>
                </c:pt>
                <c:pt idx="462">
                  <c:v>14784</c:v>
                </c:pt>
                <c:pt idx="463">
                  <c:v>14778.509765999999</c:v>
                </c:pt>
                <c:pt idx="464">
                  <c:v>14556.870117</c:v>
                </c:pt>
                <c:pt idx="465">
                  <c:v>14709.639648</c:v>
                </c:pt>
                <c:pt idx="466">
                  <c:v>14879.549805000001</c:v>
                </c:pt>
                <c:pt idx="467">
                  <c:v>15012.799805000001</c:v>
                </c:pt>
                <c:pt idx="468">
                  <c:v>14970.679688</c:v>
                </c:pt>
                <c:pt idx="469">
                  <c:v>14980.740234000001</c:v>
                </c:pt>
                <c:pt idx="470">
                  <c:v>14728.879883</c:v>
                </c:pt>
                <c:pt idx="471">
                  <c:v>14630.009765999999</c:v>
                </c:pt>
                <c:pt idx="472">
                  <c:v>14553.040039</c:v>
                </c:pt>
                <c:pt idx="473">
                  <c:v>14705.429688</c:v>
                </c:pt>
                <c:pt idx="474">
                  <c:v>14612.589844</c:v>
                </c:pt>
                <c:pt idx="475">
                  <c:v>14522.959961</c:v>
                </c:pt>
                <c:pt idx="476">
                  <c:v>14739.360352</c:v>
                </c:pt>
                <c:pt idx="477">
                  <c:v>14734.129883</c:v>
                </c:pt>
                <c:pt idx="478">
                  <c:v>14528.549805000001</c:v>
                </c:pt>
                <c:pt idx="479">
                  <c:v>14433.320313</c:v>
                </c:pt>
                <c:pt idx="480">
                  <c:v>14170.030273</c:v>
                </c:pt>
                <c:pt idx="481">
                  <c:v>14234.400390999999</c:v>
                </c:pt>
                <c:pt idx="482">
                  <c:v>14442.940430000001</c:v>
                </c:pt>
                <c:pt idx="483">
                  <c:v>14271.629883</c:v>
                </c:pt>
                <c:pt idx="484">
                  <c:v>14285.129883</c:v>
                </c:pt>
                <c:pt idx="485">
                  <c:v>14328.429688</c:v>
                </c:pt>
                <c:pt idx="486">
                  <c:v>14173.099609000001</c:v>
                </c:pt>
                <c:pt idx="487">
                  <c:v>14085.019531</c:v>
                </c:pt>
                <c:pt idx="488">
                  <c:v>14137.690430000001</c:v>
                </c:pt>
                <c:pt idx="489">
                  <c:v>14224.120117</c:v>
                </c:pt>
                <c:pt idx="490">
                  <c:v>14199.129883</c:v>
                </c:pt>
                <c:pt idx="491">
                  <c:v>14301.049805000001</c:v>
                </c:pt>
                <c:pt idx="492">
                  <c:v>14373.339844</c:v>
                </c:pt>
                <c:pt idx="493">
                  <c:v>14752.209961</c:v>
                </c:pt>
                <c:pt idx="494">
                  <c:v>14802.959961</c:v>
                </c:pt>
                <c:pt idx="495">
                  <c:v>14751.440430000001</c:v>
                </c:pt>
                <c:pt idx="496">
                  <c:v>14731.639648</c:v>
                </c:pt>
                <c:pt idx="497">
                  <c:v>14824.129883</c:v>
                </c:pt>
                <c:pt idx="498">
                  <c:v>14927.009765999999</c:v>
                </c:pt>
                <c:pt idx="499">
                  <c:v>14932.929688</c:v>
                </c:pt>
                <c:pt idx="500">
                  <c:v>15493.820313</c:v>
                </c:pt>
                <c:pt idx="501">
                  <c:v>15265.200194999999</c:v>
                </c:pt>
                <c:pt idx="502">
                  <c:v>15420.129883</c:v>
                </c:pt>
                <c:pt idx="503">
                  <c:v>15595.160156</c:v>
                </c:pt>
                <c:pt idx="504">
                  <c:v>15602.660156</c:v>
                </c:pt>
                <c:pt idx="505">
                  <c:v>15392.820313</c:v>
                </c:pt>
                <c:pt idx="506">
                  <c:v>15400.910156</c:v>
                </c:pt>
                <c:pt idx="507">
                  <c:v>15618.169921999999</c:v>
                </c:pt>
                <c:pt idx="508">
                  <c:v>15598.709961</c:v>
                </c:pt>
                <c:pt idx="509">
                  <c:v>15586.650390999999</c:v>
                </c:pt>
                <c:pt idx="510">
                  <c:v>15544.280273</c:v>
                </c:pt>
                <c:pt idx="511">
                  <c:v>15654.480469</c:v>
                </c:pt>
                <c:pt idx="512">
                  <c:v>15432.889648</c:v>
                </c:pt>
                <c:pt idx="513">
                  <c:v>15550.5</c:v>
                </c:pt>
                <c:pt idx="514">
                  <c:v>15479.700194999999</c:v>
                </c:pt>
                <c:pt idx="515">
                  <c:v>15551.230469</c:v>
                </c:pt>
                <c:pt idx="516">
                  <c:v>15563</c:v>
                </c:pt>
                <c:pt idx="517">
                  <c:v>15418.769531</c:v>
                </c:pt>
                <c:pt idx="518">
                  <c:v>15615.410156</c:v>
                </c:pt>
                <c:pt idx="519">
                  <c:v>15503.790039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6-4EFC-9314-7764973EF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430879"/>
        <c:axId val="504419359"/>
      </c:lineChart>
      <c:lineChart>
        <c:grouping val="standard"/>
        <c:varyColors val="0"/>
        <c:ser>
          <c:idx val="1"/>
          <c:order val="1"/>
          <c:tx>
            <c:strRef>
              <c:f>加權指數!$I$1</c:f>
              <c:strCache>
                <c:ptCount val="1"/>
                <c:pt idx="0">
                  <c:v>rm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加權指數!$A$2:$A$521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加權指數!$I$2:$I$521</c:f>
              <c:numCache>
                <c:formatCode>0.0000%</c:formatCode>
                <c:ptCount val="520"/>
                <c:pt idx="0">
                  <c:v>6.5762851238840717E-3</c:v>
                </c:pt>
                <c:pt idx="1">
                  <c:v>-1.1266903927801624E-3</c:v>
                </c:pt>
                <c:pt idx="2">
                  <c:v>1.54086708720284E-2</c:v>
                </c:pt>
                <c:pt idx="3">
                  <c:v>1.6428959839621365E-2</c:v>
                </c:pt>
                <c:pt idx="4">
                  <c:v>6.036595360361682E-3</c:v>
                </c:pt>
                <c:pt idx="5">
                  <c:v>-3.6381384115134444E-3</c:v>
                </c:pt>
                <c:pt idx="6">
                  <c:v>1.737213613658958E-2</c:v>
                </c:pt>
                <c:pt idx="7">
                  <c:v>-3.9816180573862903E-3</c:v>
                </c:pt>
                <c:pt idx="8">
                  <c:v>-5.7808417364428842E-3</c:v>
                </c:pt>
                <c:pt idx="9">
                  <c:v>-2.8109237147284498E-4</c:v>
                </c:pt>
                <c:pt idx="10">
                  <c:v>1.6997829682295695E-2</c:v>
                </c:pt>
                <c:pt idx="11">
                  <c:v>-4.4837670518101851E-3</c:v>
                </c:pt>
                <c:pt idx="12">
                  <c:v>2.1990756138492391E-2</c:v>
                </c:pt>
                <c:pt idx="13">
                  <c:v>-8.3410412499340999E-3</c:v>
                </c:pt>
                <c:pt idx="14">
                  <c:v>-4.525257319863034E-3</c:v>
                </c:pt>
                <c:pt idx="15">
                  <c:v>-1.804093109203642E-2</c:v>
                </c:pt>
                <c:pt idx="16">
                  <c:v>2.720543786020766E-3</c:v>
                </c:pt>
                <c:pt idx="17">
                  <c:v>-1.818751188287929E-2</c:v>
                </c:pt>
                <c:pt idx="18">
                  <c:v>-1.8005479745991881E-2</c:v>
                </c:pt>
                <c:pt idx="19">
                  <c:v>1.7953145477920138E-2</c:v>
                </c:pt>
                <c:pt idx="20">
                  <c:v>2.270979368340667E-2</c:v>
                </c:pt>
                <c:pt idx="21">
                  <c:v>7.1513149637534462E-4</c:v>
                </c:pt>
                <c:pt idx="22">
                  <c:v>-4.1277828810780855E-3</c:v>
                </c:pt>
                <c:pt idx="23">
                  <c:v>6.1237309595674888E-3</c:v>
                </c:pt>
                <c:pt idx="24">
                  <c:v>3.543067092002531E-2</c:v>
                </c:pt>
                <c:pt idx="25">
                  <c:v>3.8026295128430767E-3</c:v>
                </c:pt>
                <c:pt idx="26">
                  <c:v>-5.0613311559584489E-3</c:v>
                </c:pt>
                <c:pt idx="27">
                  <c:v>4.2089635937999645E-3</c:v>
                </c:pt>
                <c:pt idx="28">
                  <c:v>2.0255887013902146E-3</c:v>
                </c:pt>
                <c:pt idx="29">
                  <c:v>-1.4040290481910392E-2</c:v>
                </c:pt>
                <c:pt idx="30">
                  <c:v>1.4781740478789227E-2</c:v>
                </c:pt>
                <c:pt idx="31">
                  <c:v>-3.0292635532270004E-2</c:v>
                </c:pt>
                <c:pt idx="32">
                  <c:v>-4.3374757641325134E-4</c:v>
                </c:pt>
                <c:pt idx="33">
                  <c:v>1.6608301306786765E-2</c:v>
                </c:pt>
                <c:pt idx="34">
                  <c:v>-1.8833295654885968E-2</c:v>
                </c:pt>
                <c:pt idx="35">
                  <c:v>-3.2175510689125869E-3</c:v>
                </c:pt>
                <c:pt idx="36">
                  <c:v>-2.2150492904323858E-3</c:v>
                </c:pt>
                <c:pt idx="37">
                  <c:v>2.0846562549945223E-3</c:v>
                </c:pt>
                <c:pt idx="38">
                  <c:v>3.6951836251763975E-3</c:v>
                </c:pt>
                <c:pt idx="39">
                  <c:v>1.6836048592838597E-2</c:v>
                </c:pt>
                <c:pt idx="40">
                  <c:v>4.6738057159611997E-3</c:v>
                </c:pt>
                <c:pt idx="41">
                  <c:v>-3.5986129420135772E-4</c:v>
                </c:pt>
                <c:pt idx="42">
                  <c:v>3.9281667424812001E-3</c:v>
                </c:pt>
                <c:pt idx="43">
                  <c:v>-5.9669519620450754E-3</c:v>
                </c:pt>
                <c:pt idx="44">
                  <c:v>4.4413128420190276E-3</c:v>
                </c:pt>
                <c:pt idx="45">
                  <c:v>-1.3359635905319705E-2</c:v>
                </c:pt>
                <c:pt idx="46">
                  <c:v>7.4037158914570904E-3</c:v>
                </c:pt>
                <c:pt idx="47">
                  <c:v>-7.183720522739934E-4</c:v>
                </c:pt>
                <c:pt idx="48">
                  <c:v>-8.9920518694539663E-3</c:v>
                </c:pt>
                <c:pt idx="49">
                  <c:v>1.747712142593593E-3</c:v>
                </c:pt>
                <c:pt idx="50">
                  <c:v>1.5301251445257626E-2</c:v>
                </c:pt>
                <c:pt idx="51">
                  <c:v>1.0431256774884672E-2</c:v>
                </c:pt>
                <c:pt idx="52">
                  <c:v>4.7905940974772672E-3</c:v>
                </c:pt>
                <c:pt idx="53">
                  <c:v>-7.4763078651494163E-3</c:v>
                </c:pt>
                <c:pt idx="54">
                  <c:v>8.5294456725256464E-3</c:v>
                </c:pt>
                <c:pt idx="55">
                  <c:v>1.4729102903007997E-2</c:v>
                </c:pt>
                <c:pt idx="56">
                  <c:v>6.605869997946389E-3</c:v>
                </c:pt>
                <c:pt idx="57">
                  <c:v>-4.2737779673549083E-3</c:v>
                </c:pt>
                <c:pt idx="58">
                  <c:v>3.3224023412127698E-4</c:v>
                </c:pt>
                <c:pt idx="59">
                  <c:v>-2.0634450560536146E-3</c:v>
                </c:pt>
                <c:pt idx="60">
                  <c:v>2.4404615905395809E-3</c:v>
                </c:pt>
                <c:pt idx="61">
                  <c:v>1.2496153925045699E-2</c:v>
                </c:pt>
                <c:pt idx="62">
                  <c:v>4.8065452663204819E-3</c:v>
                </c:pt>
                <c:pt idx="63">
                  <c:v>6.0883445104687062E-3</c:v>
                </c:pt>
                <c:pt idx="64">
                  <c:v>3.5097528666252604E-3</c:v>
                </c:pt>
                <c:pt idx="65">
                  <c:v>-7.0284394905658345E-3</c:v>
                </c:pt>
                <c:pt idx="66">
                  <c:v>-6.1119639288423578E-3</c:v>
                </c:pt>
                <c:pt idx="67">
                  <c:v>1.1890926850821E-2</c:v>
                </c:pt>
                <c:pt idx="68">
                  <c:v>1.5723427401669793E-2</c:v>
                </c:pt>
                <c:pt idx="69">
                  <c:v>1.3436683129527374E-3</c:v>
                </c:pt>
                <c:pt idx="70">
                  <c:v>-1.6123695502680609E-3</c:v>
                </c:pt>
                <c:pt idx="71">
                  <c:v>-4.947428777862578E-5</c:v>
                </c:pt>
                <c:pt idx="72">
                  <c:v>-1.9600228156198465E-2</c:v>
                </c:pt>
                <c:pt idx="73">
                  <c:v>-1.6755571600358156E-2</c:v>
                </c:pt>
                <c:pt idx="74">
                  <c:v>-5.3348896554950712E-3</c:v>
                </c:pt>
                <c:pt idx="75">
                  <c:v>8.9601605670343344E-3</c:v>
                </c:pt>
                <c:pt idx="76">
                  <c:v>1.7102181882039904E-2</c:v>
                </c:pt>
                <c:pt idx="77">
                  <c:v>-2.8574269597917267E-3</c:v>
                </c:pt>
                <c:pt idx="78">
                  <c:v>-3.7856422816498141E-2</c:v>
                </c:pt>
                <c:pt idx="79">
                  <c:v>-4.1051400232455966E-2</c:v>
                </c:pt>
                <c:pt idx="80">
                  <c:v>-1.4606030817487833E-2</c:v>
                </c:pt>
                <c:pt idx="81">
                  <c:v>1.0018458013491705E-2</c:v>
                </c:pt>
                <c:pt idx="82">
                  <c:v>-2.9898117762905636E-2</c:v>
                </c:pt>
                <c:pt idx="83">
                  <c:v>5.1588935387664299E-2</c:v>
                </c:pt>
                <c:pt idx="84">
                  <c:v>-8.2499251287804643E-4</c:v>
                </c:pt>
                <c:pt idx="85">
                  <c:v>-5.5973288426593585E-3</c:v>
                </c:pt>
                <c:pt idx="86">
                  <c:v>1.6188342133059183E-2</c:v>
                </c:pt>
                <c:pt idx="87">
                  <c:v>2.2224473444247194E-3</c:v>
                </c:pt>
                <c:pt idx="88">
                  <c:v>1.57531713775204E-2</c:v>
                </c:pt>
                <c:pt idx="89">
                  <c:v>2.8934975945949098E-3</c:v>
                </c:pt>
                <c:pt idx="90">
                  <c:v>-2.528290263936292E-3</c:v>
                </c:pt>
                <c:pt idx="91">
                  <c:v>1.6218307148309227E-2</c:v>
                </c:pt>
                <c:pt idx="92">
                  <c:v>1.1710743869560596E-2</c:v>
                </c:pt>
                <c:pt idx="93">
                  <c:v>5.5043828118560437E-3</c:v>
                </c:pt>
                <c:pt idx="94">
                  <c:v>1.5488550346471404E-4</c:v>
                </c:pt>
                <c:pt idx="95">
                  <c:v>4.7259486391068965E-3</c:v>
                </c:pt>
                <c:pt idx="96">
                  <c:v>-5.7259122672384853E-3</c:v>
                </c:pt>
                <c:pt idx="97">
                  <c:v>-3.7031831292482901E-3</c:v>
                </c:pt>
                <c:pt idx="98">
                  <c:v>-4.5067071470740206E-4</c:v>
                </c:pt>
                <c:pt idx="99">
                  <c:v>-6.4411382243608779E-3</c:v>
                </c:pt>
                <c:pt idx="100">
                  <c:v>1.1375544582293061E-2</c:v>
                </c:pt>
                <c:pt idx="101">
                  <c:v>3.1644110731968997E-3</c:v>
                </c:pt>
                <c:pt idx="102">
                  <c:v>9.1654429947268887E-3</c:v>
                </c:pt>
                <c:pt idx="103">
                  <c:v>-3.651409389939997E-3</c:v>
                </c:pt>
                <c:pt idx="104">
                  <c:v>4.7810649605535055E-3</c:v>
                </c:pt>
                <c:pt idx="105">
                  <c:v>-4.144208546458702E-3</c:v>
                </c:pt>
                <c:pt idx="106">
                  <c:v>-1.4756359821711936E-2</c:v>
                </c:pt>
                <c:pt idx="107">
                  <c:v>7.3670083739714736E-4</c:v>
                </c:pt>
                <c:pt idx="108">
                  <c:v>1.529439139911035E-2</c:v>
                </c:pt>
                <c:pt idx="109">
                  <c:v>4.1097760846798516E-3</c:v>
                </c:pt>
                <c:pt idx="110">
                  <c:v>5.45895618323455E-3</c:v>
                </c:pt>
                <c:pt idx="111">
                  <c:v>5.0265964743038015E-3</c:v>
                </c:pt>
                <c:pt idx="112">
                  <c:v>4.1036677974620809E-4</c:v>
                </c:pt>
                <c:pt idx="113">
                  <c:v>8.9367991758487822E-3</c:v>
                </c:pt>
                <c:pt idx="114">
                  <c:v>-2.3385191263121416E-3</c:v>
                </c:pt>
                <c:pt idx="115">
                  <c:v>-2.1390284245089946E-4</c:v>
                </c:pt>
                <c:pt idx="116">
                  <c:v>1.1811288011777778E-2</c:v>
                </c:pt>
                <c:pt idx="117">
                  <c:v>-3.4933030268157991E-4</c:v>
                </c:pt>
                <c:pt idx="118">
                  <c:v>-3.4824214336237847E-3</c:v>
                </c:pt>
                <c:pt idx="119">
                  <c:v>8.6273367986977199E-4</c:v>
                </c:pt>
                <c:pt idx="120">
                  <c:v>-1.1452386996067545E-2</c:v>
                </c:pt>
                <c:pt idx="121">
                  <c:v>8.654405233371425E-3</c:v>
                </c:pt>
                <c:pt idx="122">
                  <c:v>1.8630761221265549E-3</c:v>
                </c:pt>
                <c:pt idx="123">
                  <c:v>-9.9147167029467153E-5</c:v>
                </c:pt>
                <c:pt idx="124">
                  <c:v>1.0559346230895258E-2</c:v>
                </c:pt>
                <c:pt idx="125">
                  <c:v>-7.704224986772909E-3</c:v>
                </c:pt>
                <c:pt idx="126">
                  <c:v>-5.9233595507187662E-3</c:v>
                </c:pt>
                <c:pt idx="127">
                  <c:v>-1.4644224236547309E-2</c:v>
                </c:pt>
                <c:pt idx="128">
                  <c:v>-3.9906559208583801E-3</c:v>
                </c:pt>
                <c:pt idx="129">
                  <c:v>6.5033728622464239E-3</c:v>
                </c:pt>
                <c:pt idx="130">
                  <c:v>3.3566635578987312E-5</c:v>
                </c:pt>
                <c:pt idx="131">
                  <c:v>-9.6375204434850092E-3</c:v>
                </c:pt>
                <c:pt idx="132">
                  <c:v>-7.6818422091821468E-3</c:v>
                </c:pt>
                <c:pt idx="133">
                  <c:v>-7.796726014578443E-3</c:v>
                </c:pt>
                <c:pt idx="134">
                  <c:v>1.561636401643504E-2</c:v>
                </c:pt>
                <c:pt idx="135">
                  <c:v>-8.9296145918676371E-3</c:v>
                </c:pt>
                <c:pt idx="136">
                  <c:v>1.4835220980176428E-2</c:v>
                </c:pt>
                <c:pt idx="137">
                  <c:v>2.8840577895966292E-3</c:v>
                </c:pt>
                <c:pt idx="138">
                  <c:v>3.9952044425170807E-3</c:v>
                </c:pt>
                <c:pt idx="139">
                  <c:v>-1.1785980997031285E-3</c:v>
                </c:pt>
                <c:pt idx="140">
                  <c:v>-4.3651266224193231E-3</c:v>
                </c:pt>
                <c:pt idx="141">
                  <c:v>-2.3466992225236209E-3</c:v>
                </c:pt>
                <c:pt idx="142">
                  <c:v>-9.2369675060462696E-3</c:v>
                </c:pt>
                <c:pt idx="143">
                  <c:v>-5.5681677476497431E-3</c:v>
                </c:pt>
                <c:pt idx="144">
                  <c:v>-4.2027976320723457E-4</c:v>
                </c:pt>
                <c:pt idx="145">
                  <c:v>-1.3811319061204081E-2</c:v>
                </c:pt>
                <c:pt idx="146">
                  <c:v>-7.2629283722298642E-3</c:v>
                </c:pt>
                <c:pt idx="147">
                  <c:v>-1.1709642013730766E-2</c:v>
                </c:pt>
                <c:pt idx="148">
                  <c:v>9.8977611783253264E-3</c:v>
                </c:pt>
                <c:pt idx="149">
                  <c:v>-2.6795549611834068E-2</c:v>
                </c:pt>
                <c:pt idx="150">
                  <c:v>-2.0433064353277382E-3</c:v>
                </c:pt>
                <c:pt idx="151">
                  <c:v>2.4470742364589421E-2</c:v>
                </c:pt>
                <c:pt idx="152">
                  <c:v>4.5927225273007461E-3</c:v>
                </c:pt>
                <c:pt idx="153">
                  <c:v>1.3504521427383709E-2</c:v>
                </c:pt>
                <c:pt idx="154">
                  <c:v>1.2379289618538326E-3</c:v>
                </c:pt>
                <c:pt idx="155">
                  <c:v>8.3769307564111571E-3</c:v>
                </c:pt>
                <c:pt idx="156">
                  <c:v>1.0841987525963305E-2</c:v>
                </c:pt>
                <c:pt idx="157">
                  <c:v>5.390131734851005E-3</c:v>
                </c:pt>
                <c:pt idx="158">
                  <c:v>-9.3187876662821439E-4</c:v>
                </c:pt>
                <c:pt idx="159">
                  <c:v>-8.8262878675477215E-3</c:v>
                </c:pt>
                <c:pt idx="160">
                  <c:v>1.138353872477158E-2</c:v>
                </c:pt>
                <c:pt idx="161">
                  <c:v>-1.2341862094629502E-3</c:v>
                </c:pt>
                <c:pt idx="162">
                  <c:v>-3.7971133409805484E-3</c:v>
                </c:pt>
                <c:pt idx="163">
                  <c:v>-9.0871591104798033E-3</c:v>
                </c:pt>
                <c:pt idx="164">
                  <c:v>1.9594026308169627E-3</c:v>
                </c:pt>
                <c:pt idx="165">
                  <c:v>9.8380136204427489E-3</c:v>
                </c:pt>
                <c:pt idx="166">
                  <c:v>-1.6171937560590945E-3</c:v>
                </c:pt>
                <c:pt idx="167">
                  <c:v>-6.5401541313064502E-4</c:v>
                </c:pt>
                <c:pt idx="168">
                  <c:v>-4.6401407054645688E-3</c:v>
                </c:pt>
                <c:pt idx="169">
                  <c:v>-4.3391022818947637E-3</c:v>
                </c:pt>
                <c:pt idx="170">
                  <c:v>-1.1054975700356258E-4</c:v>
                </c:pt>
                <c:pt idx="171">
                  <c:v>-2.0314466346737732E-2</c:v>
                </c:pt>
                <c:pt idx="172">
                  <c:v>9.0040179549198355E-3</c:v>
                </c:pt>
                <c:pt idx="173">
                  <c:v>1.0655018058645592E-2</c:v>
                </c:pt>
                <c:pt idx="174">
                  <c:v>3.1042578151243825E-3</c:v>
                </c:pt>
                <c:pt idx="175">
                  <c:v>-7.6430541461850925E-3</c:v>
                </c:pt>
                <c:pt idx="176">
                  <c:v>-1.8972712728273809E-2</c:v>
                </c:pt>
                <c:pt idx="177">
                  <c:v>4.7052165047117367E-3</c:v>
                </c:pt>
                <c:pt idx="178">
                  <c:v>-2.1487089347977363E-2</c:v>
                </c:pt>
                <c:pt idx="179">
                  <c:v>-9.8088280031719301E-3</c:v>
                </c:pt>
                <c:pt idx="180">
                  <c:v>3.1935198998476687E-3</c:v>
                </c:pt>
                <c:pt idx="181">
                  <c:v>-4.1061217745241418E-3</c:v>
                </c:pt>
                <c:pt idx="182">
                  <c:v>1.956298943877641E-2</c:v>
                </c:pt>
                <c:pt idx="183">
                  <c:v>-4.3933411998089058E-3</c:v>
                </c:pt>
                <c:pt idx="184">
                  <c:v>-1.0672191002860232E-2</c:v>
                </c:pt>
                <c:pt idx="185">
                  <c:v>-6.9762939497862676E-3</c:v>
                </c:pt>
                <c:pt idx="186">
                  <c:v>2.4032962118051733E-3</c:v>
                </c:pt>
                <c:pt idx="187">
                  <c:v>2.403755674513406E-2</c:v>
                </c:pt>
                <c:pt idx="188">
                  <c:v>-4.5127024643929975E-3</c:v>
                </c:pt>
                <c:pt idx="189">
                  <c:v>1.1685339585928926E-2</c:v>
                </c:pt>
                <c:pt idx="190">
                  <c:v>-7.6030175485967825E-4</c:v>
                </c:pt>
                <c:pt idx="191">
                  <c:v>1.0003973092362498E-4</c:v>
                </c:pt>
                <c:pt idx="192">
                  <c:v>-4.5562719739063557E-5</c:v>
                </c:pt>
                <c:pt idx="193">
                  <c:v>3.2566076118143697E-4</c:v>
                </c:pt>
                <c:pt idx="194">
                  <c:v>8.2927440393587033E-3</c:v>
                </c:pt>
                <c:pt idx="195">
                  <c:v>2.3605808835713091E-3</c:v>
                </c:pt>
                <c:pt idx="196">
                  <c:v>-1.9280110160574859E-3</c:v>
                </c:pt>
                <c:pt idx="197">
                  <c:v>-3.1816616290197422E-3</c:v>
                </c:pt>
                <c:pt idx="198">
                  <c:v>4.7582343192820141E-3</c:v>
                </c:pt>
                <c:pt idx="199">
                  <c:v>-1.3296807221407746E-4</c:v>
                </c:pt>
                <c:pt idx="200">
                  <c:v>3.2924850263644969E-3</c:v>
                </c:pt>
                <c:pt idx="201">
                  <c:v>-2.5289321327150497E-3</c:v>
                </c:pt>
                <c:pt idx="202">
                  <c:v>1.2766720025762799E-2</c:v>
                </c:pt>
                <c:pt idx="203">
                  <c:v>6.8451796173613364E-3</c:v>
                </c:pt>
                <c:pt idx="204">
                  <c:v>7.2383816728291885E-3</c:v>
                </c:pt>
                <c:pt idx="205">
                  <c:v>1.0427365182465636E-3</c:v>
                </c:pt>
                <c:pt idx="206">
                  <c:v>-6.1009677080419667E-3</c:v>
                </c:pt>
                <c:pt idx="207">
                  <c:v>3.7594186835578133E-3</c:v>
                </c:pt>
                <c:pt idx="208">
                  <c:v>6.6411105691808591E-3</c:v>
                </c:pt>
                <c:pt idx="209">
                  <c:v>3.326448351524517E-3</c:v>
                </c:pt>
                <c:pt idx="210">
                  <c:v>4.0076685446504999E-3</c:v>
                </c:pt>
                <c:pt idx="211">
                  <c:v>4.3531810375865895E-3</c:v>
                </c:pt>
                <c:pt idx="212">
                  <c:v>-1.2924228974674891E-3</c:v>
                </c:pt>
                <c:pt idx="213">
                  <c:v>-8.2900586792656391E-4</c:v>
                </c:pt>
                <c:pt idx="214">
                  <c:v>-7.7186856789385385E-3</c:v>
                </c:pt>
                <c:pt idx="215">
                  <c:v>-1.3358683823900452E-3</c:v>
                </c:pt>
                <c:pt idx="216">
                  <c:v>6.6146572656427421E-4</c:v>
                </c:pt>
                <c:pt idx="217">
                  <c:v>-1.6132081779127096E-2</c:v>
                </c:pt>
                <c:pt idx="218">
                  <c:v>-2.3777910170640622E-3</c:v>
                </c:pt>
                <c:pt idx="219">
                  <c:v>5.7519278176245449E-3</c:v>
                </c:pt>
                <c:pt idx="220">
                  <c:v>9.0792201708388854E-3</c:v>
                </c:pt>
                <c:pt idx="221">
                  <c:v>7.8977995069890814E-3</c:v>
                </c:pt>
                <c:pt idx="222">
                  <c:v>-1.5650448779132627E-3</c:v>
                </c:pt>
                <c:pt idx="223">
                  <c:v>-5.0458360416627079E-4</c:v>
                </c:pt>
                <c:pt idx="224">
                  <c:v>6.145843939844629E-3</c:v>
                </c:pt>
                <c:pt idx="225">
                  <c:v>1.9947271862540664E-3</c:v>
                </c:pt>
                <c:pt idx="226">
                  <c:v>4.5814992781324807E-3</c:v>
                </c:pt>
                <c:pt idx="227">
                  <c:v>-4.9044764249064569E-3</c:v>
                </c:pt>
                <c:pt idx="228">
                  <c:v>-3.2906598338637962E-3</c:v>
                </c:pt>
                <c:pt idx="229">
                  <c:v>-9.468384683476664E-3</c:v>
                </c:pt>
                <c:pt idx="230">
                  <c:v>3.4507184611817765E-3</c:v>
                </c:pt>
                <c:pt idx="231">
                  <c:v>7.1143780489194182E-3</c:v>
                </c:pt>
                <c:pt idx="232">
                  <c:v>1.5096144240693784E-3</c:v>
                </c:pt>
                <c:pt idx="233">
                  <c:v>-8.0550032452652194E-3</c:v>
                </c:pt>
                <c:pt idx="234">
                  <c:v>6.8005779719727232E-3</c:v>
                </c:pt>
                <c:pt idx="235">
                  <c:v>2.1114159260189644E-3</c:v>
                </c:pt>
                <c:pt idx="236">
                  <c:v>6.7218948896519961E-3</c:v>
                </c:pt>
                <c:pt idx="237">
                  <c:v>8.3472182956503653E-4</c:v>
                </c:pt>
                <c:pt idx="238">
                  <c:v>4.8602925435715337E-3</c:v>
                </c:pt>
                <c:pt idx="239">
                  <c:v>8.1927857525957593E-3</c:v>
                </c:pt>
                <c:pt idx="240">
                  <c:v>2.8284489673101173E-3</c:v>
                </c:pt>
                <c:pt idx="241">
                  <c:v>-1.6132728199114369E-3</c:v>
                </c:pt>
                <c:pt idx="242">
                  <c:v>2.8360709267125691E-3</c:v>
                </c:pt>
                <c:pt idx="243">
                  <c:v>1.4002884773149551E-2</c:v>
                </c:pt>
                <c:pt idx="244">
                  <c:v>-1.4243858912810941E-3</c:v>
                </c:pt>
                <c:pt idx="245">
                  <c:v>-7.1373672864778461E-3</c:v>
                </c:pt>
                <c:pt idx="246">
                  <c:v>-1.078838305270796E-2</c:v>
                </c:pt>
                <c:pt idx="247">
                  <c:v>3.8317013486485062E-3</c:v>
                </c:pt>
                <c:pt idx="248">
                  <c:v>2.6771785389801089E-3</c:v>
                </c:pt>
                <c:pt idx="249">
                  <c:v>4.7675222740805774E-3</c:v>
                </c:pt>
                <c:pt idx="250">
                  <c:v>3.3484602071657222E-3</c:v>
                </c:pt>
                <c:pt idx="251">
                  <c:v>-1.8224080998622031E-3</c:v>
                </c:pt>
                <c:pt idx="252">
                  <c:v>6.6351782249438607E-3</c:v>
                </c:pt>
                <c:pt idx="253">
                  <c:v>-7.9241752063391145E-3</c:v>
                </c:pt>
                <c:pt idx="254">
                  <c:v>-8.2258361804166263E-3</c:v>
                </c:pt>
                <c:pt idx="255">
                  <c:v>-5.037257263219607E-4</c:v>
                </c:pt>
                <c:pt idx="256">
                  <c:v>-1.750870709576427E-2</c:v>
                </c:pt>
                <c:pt idx="257">
                  <c:v>5.0135076837892504E-3</c:v>
                </c:pt>
                <c:pt idx="258">
                  <c:v>-1.6005297503199987E-2</c:v>
                </c:pt>
                <c:pt idx="259">
                  <c:v>-1.5094384590696882E-3</c:v>
                </c:pt>
                <c:pt idx="260">
                  <c:v>1.2781219447480294E-2</c:v>
                </c:pt>
                <c:pt idx="261">
                  <c:v>3.7016007055216426E-3</c:v>
                </c:pt>
                <c:pt idx="262">
                  <c:v>1.0307995151076495E-2</c:v>
                </c:pt>
                <c:pt idx="263">
                  <c:v>1.026297270355812E-2</c:v>
                </c:pt>
                <c:pt idx="264">
                  <c:v>-1.4784192891478221E-3</c:v>
                </c:pt>
                <c:pt idx="265">
                  <c:v>-1.7108326517276159E-2</c:v>
                </c:pt>
                <c:pt idx="266">
                  <c:v>-2.5480729004782108E-3</c:v>
                </c:pt>
                <c:pt idx="267">
                  <c:v>1.5578381649461716E-2</c:v>
                </c:pt>
                <c:pt idx="268">
                  <c:v>2.0349214061977107E-3</c:v>
                </c:pt>
                <c:pt idx="269">
                  <c:v>-1.982678632176518E-3</c:v>
                </c:pt>
                <c:pt idx="270">
                  <c:v>-5.9561028791590889E-4</c:v>
                </c:pt>
                <c:pt idx="271">
                  <c:v>-1.3840864153328756E-2</c:v>
                </c:pt>
                <c:pt idx="272">
                  <c:v>4.8105078446306973E-3</c:v>
                </c:pt>
                <c:pt idx="273">
                  <c:v>-2.5542012204479846E-2</c:v>
                </c:pt>
                <c:pt idx="274">
                  <c:v>3.2753838229408346E-3</c:v>
                </c:pt>
                <c:pt idx="275">
                  <c:v>1.3939939222762337E-2</c:v>
                </c:pt>
                <c:pt idx="276">
                  <c:v>-1.7124797675749986E-3</c:v>
                </c:pt>
                <c:pt idx="277">
                  <c:v>3.7386545177758817E-3</c:v>
                </c:pt>
                <c:pt idx="278">
                  <c:v>-1.1033592185178369E-2</c:v>
                </c:pt>
                <c:pt idx="279">
                  <c:v>-3.1450932468741893E-2</c:v>
                </c:pt>
                <c:pt idx="280">
                  <c:v>-2.057429665790228E-2</c:v>
                </c:pt>
                <c:pt idx="281">
                  <c:v>1.1299052020029419E-2</c:v>
                </c:pt>
                <c:pt idx="282">
                  <c:v>2.4556627620449436E-2</c:v>
                </c:pt>
                <c:pt idx="283">
                  <c:v>-9.663113630709751E-3</c:v>
                </c:pt>
                <c:pt idx="284">
                  <c:v>-9.8534410419361151E-5</c:v>
                </c:pt>
                <c:pt idx="285">
                  <c:v>-1.9520231331819654E-2</c:v>
                </c:pt>
                <c:pt idx="286">
                  <c:v>8.725911714061468E-4</c:v>
                </c:pt>
                <c:pt idx="287">
                  <c:v>2.9950753455635956E-2</c:v>
                </c:pt>
                <c:pt idx="288">
                  <c:v>4.7562603323648978E-4</c:v>
                </c:pt>
                <c:pt idx="289">
                  <c:v>5.9484849666392673E-3</c:v>
                </c:pt>
                <c:pt idx="290">
                  <c:v>-3.6926180504197721E-5</c:v>
                </c:pt>
                <c:pt idx="291">
                  <c:v>9.7756850101970074E-3</c:v>
                </c:pt>
                <c:pt idx="292">
                  <c:v>-1.8221150179142992E-3</c:v>
                </c:pt>
                <c:pt idx="293">
                  <c:v>-1.2492938786940625E-3</c:v>
                </c:pt>
                <c:pt idx="294">
                  <c:v>-8.8781978754180792E-3</c:v>
                </c:pt>
                <c:pt idx="295">
                  <c:v>1.6352953213303887E-3</c:v>
                </c:pt>
                <c:pt idx="296">
                  <c:v>1.0935330064750682E-2</c:v>
                </c:pt>
                <c:pt idx="297">
                  <c:v>-2.6543605471341762E-3</c:v>
                </c:pt>
                <c:pt idx="298">
                  <c:v>-3.8364920110609676E-3</c:v>
                </c:pt>
                <c:pt idx="299">
                  <c:v>-5.8488734228143583E-3</c:v>
                </c:pt>
                <c:pt idx="300">
                  <c:v>-1.9624433785133354E-2</c:v>
                </c:pt>
                <c:pt idx="301">
                  <c:v>6.1651132077567969E-3</c:v>
                </c:pt>
                <c:pt idx="302">
                  <c:v>-1.3663651725926327E-2</c:v>
                </c:pt>
                <c:pt idx="303">
                  <c:v>-3.3703508250424435E-3</c:v>
                </c:pt>
                <c:pt idx="304">
                  <c:v>1.8288616215786754E-2</c:v>
                </c:pt>
                <c:pt idx="305">
                  <c:v>-3.2366854452873565E-3</c:v>
                </c:pt>
                <c:pt idx="306">
                  <c:v>-1.4001832202629804E-2</c:v>
                </c:pt>
                <c:pt idx="307">
                  <c:v>-6.1932153701198265E-3</c:v>
                </c:pt>
                <c:pt idx="308">
                  <c:v>5.5939394057232198E-3</c:v>
                </c:pt>
                <c:pt idx="309">
                  <c:v>9.1494618159145315E-3</c:v>
                </c:pt>
                <c:pt idx="310">
                  <c:v>-1.2205834405233076E-3</c:v>
                </c:pt>
                <c:pt idx="311">
                  <c:v>-6.0053526364906729E-3</c:v>
                </c:pt>
                <c:pt idx="312">
                  <c:v>-2.374081174922222E-2</c:v>
                </c:pt>
                <c:pt idx="313">
                  <c:v>1.4372670215228747E-3</c:v>
                </c:pt>
                <c:pt idx="314">
                  <c:v>-2.0513294143149657E-2</c:v>
                </c:pt>
                <c:pt idx="315">
                  <c:v>7.1170190655757528E-3</c:v>
                </c:pt>
                <c:pt idx="316">
                  <c:v>1.0524077033348227E-2</c:v>
                </c:pt>
                <c:pt idx="317">
                  <c:v>-5.6218832458440372E-3</c:v>
                </c:pt>
                <c:pt idx="318">
                  <c:v>4.0566150115379429E-3</c:v>
                </c:pt>
                <c:pt idx="319">
                  <c:v>7.8649281313725779E-3</c:v>
                </c:pt>
                <c:pt idx="320">
                  <c:v>-1.7244721337245816E-2</c:v>
                </c:pt>
                <c:pt idx="321">
                  <c:v>-2.1896327086519583E-2</c:v>
                </c:pt>
                <c:pt idx="322">
                  <c:v>7.9633228043470992E-4</c:v>
                </c:pt>
                <c:pt idx="323">
                  <c:v>-3.4523241205349519E-3</c:v>
                </c:pt>
                <c:pt idx="324">
                  <c:v>-2.4338637219835989E-2</c:v>
                </c:pt>
                <c:pt idx="325">
                  <c:v>1.382242290375389E-2</c:v>
                </c:pt>
                <c:pt idx="326">
                  <c:v>4.3265325608692748E-3</c:v>
                </c:pt>
                <c:pt idx="327">
                  <c:v>9.7509222428039041E-3</c:v>
                </c:pt>
                <c:pt idx="328">
                  <c:v>1.4995587988066293E-2</c:v>
                </c:pt>
                <c:pt idx="329">
                  <c:v>-1.6968915056455133E-2</c:v>
                </c:pt>
                <c:pt idx="330">
                  <c:v>7.773208872668351E-3</c:v>
                </c:pt>
                <c:pt idx="331">
                  <c:v>7.1605169945681418E-4</c:v>
                </c:pt>
                <c:pt idx="332">
                  <c:v>-1.1932122986392962E-2</c:v>
                </c:pt>
                <c:pt idx="333">
                  <c:v>8.7950166114485022E-3</c:v>
                </c:pt>
                <c:pt idx="334">
                  <c:v>-8.3954260336107246E-3</c:v>
                </c:pt>
                <c:pt idx="335">
                  <c:v>1.8623133163005332E-2</c:v>
                </c:pt>
                <c:pt idx="336">
                  <c:v>2.1172676859168283E-2</c:v>
                </c:pt>
                <c:pt idx="337">
                  <c:v>1.1868936872640474E-2</c:v>
                </c:pt>
                <c:pt idx="338">
                  <c:v>-7.8939496853101792E-3</c:v>
                </c:pt>
                <c:pt idx="339">
                  <c:v>-7.3474585232344561E-3</c:v>
                </c:pt>
                <c:pt idx="340">
                  <c:v>3.225518695309106E-3</c:v>
                </c:pt>
                <c:pt idx="341">
                  <c:v>-5.6052208810753613E-3</c:v>
                </c:pt>
                <c:pt idx="342">
                  <c:v>9.5458150728487869E-3</c:v>
                </c:pt>
                <c:pt idx="343">
                  <c:v>-2.9495152032053915E-3</c:v>
                </c:pt>
                <c:pt idx="344">
                  <c:v>-9.6996213610418894E-3</c:v>
                </c:pt>
                <c:pt idx="345">
                  <c:v>-2.3641303484292876E-2</c:v>
                </c:pt>
                <c:pt idx="346">
                  <c:v>-1.4691295310539831E-3</c:v>
                </c:pt>
                <c:pt idx="347">
                  <c:v>-2.9986294731884876E-3</c:v>
                </c:pt>
                <c:pt idx="348">
                  <c:v>-1.0040448646030303E-2</c:v>
                </c:pt>
                <c:pt idx="349">
                  <c:v>-1.246009476930407E-2</c:v>
                </c:pt>
                <c:pt idx="350">
                  <c:v>-1.7497291912183844E-2</c:v>
                </c:pt>
                <c:pt idx="351">
                  <c:v>2.3494887820164147E-2</c:v>
                </c:pt>
                <c:pt idx="352">
                  <c:v>-2.4216312187458178E-2</c:v>
                </c:pt>
                <c:pt idx="353">
                  <c:v>-1.1161868677819188E-2</c:v>
                </c:pt>
                <c:pt idx="354">
                  <c:v>8.3603189815966358E-3</c:v>
                </c:pt>
                <c:pt idx="355">
                  <c:v>1.5989304804143588E-2</c:v>
                </c:pt>
                <c:pt idx="356">
                  <c:v>-6.9520051522200784E-3</c:v>
                </c:pt>
                <c:pt idx="357">
                  <c:v>-1.2939836476439436E-2</c:v>
                </c:pt>
                <c:pt idx="358">
                  <c:v>-2.7191330860129492E-2</c:v>
                </c:pt>
                <c:pt idx="359">
                  <c:v>-3.255491471460388E-2</c:v>
                </c:pt>
                <c:pt idx="360">
                  <c:v>-8.786153832697121E-3</c:v>
                </c:pt>
                <c:pt idx="361">
                  <c:v>9.2945115935812329E-3</c:v>
                </c:pt>
                <c:pt idx="362">
                  <c:v>-2.534569342246188E-2</c:v>
                </c:pt>
                <c:pt idx="363">
                  <c:v>2.5080227383111085E-2</c:v>
                </c:pt>
                <c:pt idx="364">
                  <c:v>8.9465911423230477E-3</c:v>
                </c:pt>
                <c:pt idx="365">
                  <c:v>-8.5726945610852465E-3</c:v>
                </c:pt>
                <c:pt idx="366">
                  <c:v>-2.7189382022651785E-2</c:v>
                </c:pt>
                <c:pt idx="367">
                  <c:v>2.681311424602386E-2</c:v>
                </c:pt>
                <c:pt idx="368">
                  <c:v>7.9471126391304301E-3</c:v>
                </c:pt>
                <c:pt idx="369">
                  <c:v>7.7639944842902101E-3</c:v>
                </c:pt>
                <c:pt idx="370">
                  <c:v>1.1615967542340582E-2</c:v>
                </c:pt>
                <c:pt idx="371">
                  <c:v>-1.7364263399934721E-3</c:v>
                </c:pt>
                <c:pt idx="372">
                  <c:v>2.6636338438497261E-3</c:v>
                </c:pt>
                <c:pt idx="373">
                  <c:v>1.387887181409982E-2</c:v>
                </c:pt>
                <c:pt idx="374">
                  <c:v>7.8058582297047192E-4</c:v>
                </c:pt>
                <c:pt idx="375">
                  <c:v>-8.7162752741160401E-4</c:v>
                </c:pt>
                <c:pt idx="376">
                  <c:v>-8.673469608897897E-3</c:v>
                </c:pt>
                <c:pt idx="377">
                  <c:v>7.7538512008146539E-3</c:v>
                </c:pt>
                <c:pt idx="378">
                  <c:v>-1.9896977004725171E-3</c:v>
                </c:pt>
                <c:pt idx="379">
                  <c:v>7.2636748272486449E-3</c:v>
                </c:pt>
                <c:pt idx="380">
                  <c:v>-1.2253197896059495E-3</c:v>
                </c:pt>
                <c:pt idx="381">
                  <c:v>-1.5649766766673238E-2</c:v>
                </c:pt>
                <c:pt idx="382">
                  <c:v>2.0199767042780748E-3</c:v>
                </c:pt>
                <c:pt idx="383">
                  <c:v>-5.0632223800638945E-3</c:v>
                </c:pt>
                <c:pt idx="384">
                  <c:v>2.2706794872343943E-2</c:v>
                </c:pt>
                <c:pt idx="385">
                  <c:v>-1.0394946381799542E-3</c:v>
                </c:pt>
                <c:pt idx="386">
                  <c:v>1.9886352429642927E-3</c:v>
                </c:pt>
                <c:pt idx="387">
                  <c:v>-7.392602661333866E-3</c:v>
                </c:pt>
                <c:pt idx="388">
                  <c:v>1.7325774122117041E-2</c:v>
                </c:pt>
                <c:pt idx="389">
                  <c:v>5.9955928203183802E-3</c:v>
                </c:pt>
                <c:pt idx="390">
                  <c:v>8.3968955588475599E-3</c:v>
                </c:pt>
                <c:pt idx="391">
                  <c:v>2.0890127561998563E-4</c:v>
                </c:pt>
                <c:pt idx="392">
                  <c:v>2.9103905425705424E-3</c:v>
                </c:pt>
                <c:pt idx="393">
                  <c:v>-4.4415408626260313E-3</c:v>
                </c:pt>
                <c:pt idx="394">
                  <c:v>7.8071666913615532E-4</c:v>
                </c:pt>
                <c:pt idx="395">
                  <c:v>-1.0619959665901584E-2</c:v>
                </c:pt>
                <c:pt idx="396">
                  <c:v>-9.7900054342617976E-3</c:v>
                </c:pt>
                <c:pt idx="397">
                  <c:v>-1.7686415721472255E-3</c:v>
                </c:pt>
                <c:pt idx="398">
                  <c:v>8.6832540611804423E-3</c:v>
                </c:pt>
                <c:pt idx="399">
                  <c:v>5.1579068738531395E-3</c:v>
                </c:pt>
                <c:pt idx="400">
                  <c:v>-2.3055363642243164E-2</c:v>
                </c:pt>
                <c:pt idx="401">
                  <c:v>1.8383426855421037E-3</c:v>
                </c:pt>
                <c:pt idx="402">
                  <c:v>9.4833527450895357E-3</c:v>
                </c:pt>
                <c:pt idx="403">
                  <c:v>-1.9448261835179913E-2</c:v>
                </c:pt>
                <c:pt idx="404">
                  <c:v>-8.702981242664826E-3</c:v>
                </c:pt>
                <c:pt idx="405">
                  <c:v>-8.1376660652883416E-4</c:v>
                </c:pt>
                <c:pt idx="406">
                  <c:v>1.0981840673202302E-3</c:v>
                </c:pt>
                <c:pt idx="407">
                  <c:v>-1.8201726926843142E-2</c:v>
                </c:pt>
                <c:pt idx="408">
                  <c:v>1.203119484985004E-2</c:v>
                </c:pt>
                <c:pt idx="409">
                  <c:v>1.5360578465005202E-2</c:v>
                </c:pt>
                <c:pt idx="410">
                  <c:v>5.8741098105965723E-3</c:v>
                </c:pt>
                <c:pt idx="411">
                  <c:v>-1.585162376536883E-2</c:v>
                </c:pt>
                <c:pt idx="412">
                  <c:v>8.0026069472621223E-4</c:v>
                </c:pt>
                <c:pt idx="413">
                  <c:v>-7.3810482256448807E-3</c:v>
                </c:pt>
                <c:pt idx="414">
                  <c:v>-9.3450297345057196E-3</c:v>
                </c:pt>
                <c:pt idx="415">
                  <c:v>8.5694483500027927E-3</c:v>
                </c:pt>
                <c:pt idx="416">
                  <c:v>-8.576376572920626E-3</c:v>
                </c:pt>
                <c:pt idx="417">
                  <c:v>-9.6980455882333481E-3</c:v>
                </c:pt>
                <c:pt idx="418">
                  <c:v>-1.163838344862211E-2</c:v>
                </c:pt>
                <c:pt idx="419">
                  <c:v>-2.4095502162370813E-2</c:v>
                </c:pt>
                <c:pt idx="420">
                  <c:v>3.5127554845385835E-3</c:v>
                </c:pt>
                <c:pt idx="421">
                  <c:v>-2.6074363604301612E-2</c:v>
                </c:pt>
                <c:pt idx="422">
                  <c:v>5.0637974862027622E-3</c:v>
                </c:pt>
                <c:pt idx="423">
                  <c:v>-8.1038556889183877E-3</c:v>
                </c:pt>
                <c:pt idx="424">
                  <c:v>-9.2442078842654707E-3</c:v>
                </c:pt>
                <c:pt idx="425">
                  <c:v>2.0754066940918105E-2</c:v>
                </c:pt>
                <c:pt idx="426">
                  <c:v>1.6566113022299326E-2</c:v>
                </c:pt>
                <c:pt idx="427">
                  <c:v>6.565994904049131E-3</c:v>
                </c:pt>
                <c:pt idx="428">
                  <c:v>-1.3660297412099599E-2</c:v>
                </c:pt>
                <c:pt idx="429">
                  <c:v>-4.3514655088094767E-2</c:v>
                </c:pt>
                <c:pt idx="430">
                  <c:v>-1.8914986829436818E-3</c:v>
                </c:pt>
                <c:pt idx="431">
                  <c:v>-2.0679213909466122E-2</c:v>
                </c:pt>
                <c:pt idx="432">
                  <c:v>2.4775296675551367E-2</c:v>
                </c:pt>
                <c:pt idx="433">
                  <c:v>-1.2345279488274187E-2</c:v>
                </c:pt>
                <c:pt idx="434">
                  <c:v>1.2234249087862392E-2</c:v>
                </c:pt>
                <c:pt idx="435">
                  <c:v>-1.1270364345367248E-2</c:v>
                </c:pt>
                <c:pt idx="436">
                  <c:v>-2.36269743394111E-3</c:v>
                </c:pt>
                <c:pt idx="437">
                  <c:v>-9.8021348384946857E-3</c:v>
                </c:pt>
                <c:pt idx="438">
                  <c:v>2.947163116676847E-3</c:v>
                </c:pt>
                <c:pt idx="439">
                  <c:v>-1.484488153810228E-2</c:v>
                </c:pt>
                <c:pt idx="440">
                  <c:v>4.9683476406905585E-3</c:v>
                </c:pt>
                <c:pt idx="441">
                  <c:v>1.5501574353373333E-2</c:v>
                </c:pt>
                <c:pt idx="442">
                  <c:v>-1.0671997919862846E-2</c:v>
                </c:pt>
                <c:pt idx="443">
                  <c:v>1.2615325347775272E-2</c:v>
                </c:pt>
                <c:pt idx="444">
                  <c:v>6.7537953242340952E-3</c:v>
                </c:pt>
                <c:pt idx="445">
                  <c:v>4.8292511348930825E-3</c:v>
                </c:pt>
                <c:pt idx="446">
                  <c:v>-8.66937709023698E-3</c:v>
                </c:pt>
                <c:pt idx="447">
                  <c:v>3.0885954143224938E-3</c:v>
                </c:pt>
                <c:pt idx="448">
                  <c:v>1.5124349017507047E-2</c:v>
                </c:pt>
                <c:pt idx="449">
                  <c:v>9.3792971121694699E-3</c:v>
                </c:pt>
                <c:pt idx="450">
                  <c:v>2.180514251847528E-2</c:v>
                </c:pt>
                <c:pt idx="451">
                  <c:v>-9.9018762089806214E-3</c:v>
                </c:pt>
                <c:pt idx="452">
                  <c:v>3.7308113646132547E-2</c:v>
                </c:pt>
                <c:pt idx="453">
                  <c:v>1.1946465061508198E-2</c:v>
                </c:pt>
                <c:pt idx="454">
                  <c:v>2.6201889872596019E-2</c:v>
                </c:pt>
                <c:pt idx="455">
                  <c:v>-6.1596111074643225E-4</c:v>
                </c:pt>
                <c:pt idx="456">
                  <c:v>-1.4577210131128365E-4</c:v>
                </c:pt>
                <c:pt idx="457">
                  <c:v>-2.0804785355481039E-3</c:v>
                </c:pt>
                <c:pt idx="458">
                  <c:v>-3.8332039596739292E-3</c:v>
                </c:pt>
                <c:pt idx="459">
                  <c:v>6.4231465315107913E-3</c:v>
                </c:pt>
                <c:pt idx="460">
                  <c:v>4.5618849355965755E-3</c:v>
                </c:pt>
                <c:pt idx="461">
                  <c:v>1.2010780032198978E-2</c:v>
                </c:pt>
                <c:pt idx="462">
                  <c:v>-3.7136323051953346E-4</c:v>
                </c:pt>
                <c:pt idx="463">
                  <c:v>-1.4997428868634064E-2</c:v>
                </c:pt>
                <c:pt idx="464">
                  <c:v>1.049466882455663E-2</c:v>
                </c:pt>
                <c:pt idx="465">
                  <c:v>1.1550939456433396E-2</c:v>
                </c:pt>
                <c:pt idx="466">
                  <c:v>8.9552440595496892E-3</c:v>
                </c:pt>
                <c:pt idx="467">
                  <c:v>-2.8056137127714393E-3</c:v>
                </c:pt>
                <c:pt idx="468">
                  <c:v>6.7201664918826716E-4</c:v>
                </c:pt>
                <c:pt idx="469">
                  <c:v>-1.6812276767765037E-2</c:v>
                </c:pt>
                <c:pt idx="470">
                  <c:v>-6.712670466823196E-3</c:v>
                </c:pt>
                <c:pt idx="471">
                  <c:v>-5.2610851415066445E-3</c:v>
                </c:pt>
                <c:pt idx="472">
                  <c:v>1.0471327543359936E-2</c:v>
                </c:pt>
                <c:pt idx="473">
                  <c:v>-6.3133037231655822E-3</c:v>
                </c:pt>
                <c:pt idx="474">
                  <c:v>-6.1337438439635714E-3</c:v>
                </c:pt>
                <c:pt idx="475">
                  <c:v>1.4900570653718076E-2</c:v>
                </c:pt>
                <c:pt idx="476">
                  <c:v>-3.5486404261025862E-4</c:v>
                </c:pt>
                <c:pt idx="477">
                  <c:v>-1.3952644617120825E-2</c:v>
                </c:pt>
                <c:pt idx="478">
                  <c:v>-6.5546453898122142E-3</c:v>
                </c:pt>
                <c:pt idx="479">
                  <c:v>-1.8241820613019735E-2</c:v>
                </c:pt>
                <c:pt idx="480">
                  <c:v>4.5426944586456994E-3</c:v>
                </c:pt>
                <c:pt idx="481">
                  <c:v>1.4650426661586335E-2</c:v>
                </c:pt>
                <c:pt idx="482">
                  <c:v>-1.1861195982236766E-2</c:v>
                </c:pt>
                <c:pt idx="483">
                  <c:v>9.4593260270019013E-4</c:v>
                </c:pt>
                <c:pt idx="484">
                  <c:v>3.0311103472380353E-3</c:v>
                </c:pt>
                <c:pt idx="485">
                  <c:v>-1.0840691016552056E-2</c:v>
                </c:pt>
                <c:pt idx="486">
                  <c:v>-6.2145952847230046E-3</c:v>
                </c:pt>
                <c:pt idx="487">
                  <c:v>3.7394977610131258E-3</c:v>
                </c:pt>
                <c:pt idx="488">
                  <c:v>6.113423364865673E-3</c:v>
                </c:pt>
                <c:pt idx="489">
                  <c:v>-1.7568913784785625E-3</c:v>
                </c:pt>
                <c:pt idx="490">
                  <c:v>7.1778991276095893E-3</c:v>
                </c:pt>
                <c:pt idx="491">
                  <c:v>5.0548763891952279E-3</c:v>
                </c:pt>
                <c:pt idx="492">
                  <c:v>2.6359226255834738E-2</c:v>
                </c:pt>
                <c:pt idx="493">
                  <c:v>3.440162533896029E-3</c:v>
                </c:pt>
                <c:pt idx="494">
                  <c:v>-3.4803533303970082E-3</c:v>
                </c:pt>
                <c:pt idx="495">
                  <c:v>-1.3422948147986558E-3</c:v>
                </c:pt>
                <c:pt idx="496">
                  <c:v>6.2783394930893506E-3</c:v>
                </c:pt>
                <c:pt idx="497">
                  <c:v>6.9400284409259052E-3</c:v>
                </c:pt>
                <c:pt idx="498">
                  <c:v>3.9659128605148069E-4</c:v>
                </c:pt>
                <c:pt idx="499">
                  <c:v>3.7560655324770452E-2</c:v>
                </c:pt>
                <c:pt idx="500">
                  <c:v>-1.4755567922017163E-2</c:v>
                </c:pt>
                <c:pt idx="501">
                  <c:v>1.0149207741851051E-2</c:v>
                </c:pt>
                <c:pt idx="502">
                  <c:v>1.1350765157494771E-2</c:v>
                </c:pt>
                <c:pt idx="503">
                  <c:v>4.8091843398700138E-4</c:v>
                </c:pt>
                <c:pt idx="504">
                  <c:v>-1.3448978629410567E-2</c:v>
                </c:pt>
                <c:pt idx="505">
                  <c:v>5.255595034242992E-4</c:v>
                </c:pt>
                <c:pt idx="506">
                  <c:v>1.4106943277982668E-2</c:v>
                </c:pt>
                <c:pt idx="507">
                  <c:v>-1.2459821539389869E-3</c:v>
                </c:pt>
                <c:pt idx="508">
                  <c:v>-7.731132914293987E-4</c:v>
                </c:pt>
                <c:pt idx="509">
                  <c:v>-2.7183594253492815E-3</c:v>
                </c:pt>
                <c:pt idx="510">
                  <c:v>7.0894370189280862E-3</c:v>
                </c:pt>
                <c:pt idx="511">
                  <c:v>-1.4155105398662578E-2</c:v>
                </c:pt>
                <c:pt idx="512">
                  <c:v>7.6207602518068426E-3</c:v>
                </c:pt>
                <c:pt idx="513">
                  <c:v>-4.5528957268255402E-3</c:v>
                </c:pt>
                <c:pt idx="514">
                  <c:v>4.620908228126097E-3</c:v>
                </c:pt>
                <c:pt idx="515">
                  <c:v>7.568231352150193E-4</c:v>
                </c:pt>
                <c:pt idx="516">
                  <c:v>-9.2675235494441999E-3</c:v>
                </c:pt>
                <c:pt idx="517">
                  <c:v>1.2753327987985476E-2</c:v>
                </c:pt>
                <c:pt idx="518">
                  <c:v>-7.1480746189117516E-3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6-4EFC-9314-7764973EF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419839"/>
        <c:axId val="504446239"/>
      </c:lineChart>
      <c:dateAx>
        <c:axId val="504430879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04419359"/>
        <c:crosses val="autoZero"/>
        <c:auto val="1"/>
        <c:lblOffset val="100"/>
        <c:baseTimeUnit val="days"/>
      </c:dateAx>
      <c:valAx>
        <c:axId val="504419359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04430879"/>
        <c:crosses val="autoZero"/>
        <c:crossBetween val="between"/>
      </c:valAx>
      <c:valAx>
        <c:axId val="504446239"/>
        <c:scaling>
          <c:orientation val="minMax"/>
        </c:scaling>
        <c:delete val="0"/>
        <c:axPos val="r"/>
        <c:numFmt formatCode="0.00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04419839"/>
        <c:crosses val="max"/>
        <c:crossBetween val="between"/>
      </c:valAx>
      <c:dateAx>
        <c:axId val="504419839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04446239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600"/>
              <a:t>報酬率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加權指數!$C$1</c:f>
              <c:strCache>
                <c:ptCount val="1"/>
                <c:pt idx="0">
                  <c:v>r2330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加權指數!$A$2:$A$521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加權指數!$C$2:$C$521</c:f>
              <c:numCache>
                <c:formatCode>0.000%</c:formatCode>
                <c:ptCount val="520"/>
                <c:pt idx="0">
                  <c:v>1.1194029850746268E-2</c:v>
                </c:pt>
                <c:pt idx="1">
                  <c:v>1.2915129151291513E-2</c:v>
                </c:pt>
                <c:pt idx="2">
                  <c:v>2.9143897996357013E-2</c:v>
                </c:pt>
                <c:pt idx="3">
                  <c:v>2.6548672566371681E-2</c:v>
                </c:pt>
                <c:pt idx="4">
                  <c:v>6.8965517241379309E-3</c:v>
                </c:pt>
                <c:pt idx="5">
                  <c:v>1.1986301369863013E-2</c:v>
                </c:pt>
                <c:pt idx="6">
                  <c:v>2.3688663282571912E-2</c:v>
                </c:pt>
                <c:pt idx="7">
                  <c:v>-2.1487603305785124E-2</c:v>
                </c:pt>
                <c:pt idx="8">
                  <c:v>1.5202702702702704E-2</c:v>
                </c:pt>
                <c:pt idx="9">
                  <c:v>9.9833610648918467E-3</c:v>
                </c:pt>
                <c:pt idx="10">
                  <c:v>3.2948929159802305E-2</c:v>
                </c:pt>
                <c:pt idx="11">
                  <c:v>3.1897926634768738E-2</c:v>
                </c:pt>
                <c:pt idx="12">
                  <c:v>4.0185471406491501E-2</c:v>
                </c:pt>
                <c:pt idx="13">
                  <c:v>-3.5661218424962851E-2</c:v>
                </c:pt>
                <c:pt idx="14">
                  <c:v>-2.465331278890601E-2</c:v>
                </c:pt>
                <c:pt idx="15">
                  <c:v>-2.5276461295418641E-2</c:v>
                </c:pt>
                <c:pt idx="16">
                  <c:v>-3.2414910858995136E-3</c:v>
                </c:pt>
                <c:pt idx="17">
                  <c:v>-2.2764227642276424E-2</c:v>
                </c:pt>
                <c:pt idx="18">
                  <c:v>-1.6638935108153077E-2</c:v>
                </c:pt>
                <c:pt idx="19">
                  <c:v>3.3840947546531303E-2</c:v>
                </c:pt>
                <c:pt idx="20">
                  <c:v>3.4369885433715219E-2</c:v>
                </c:pt>
                <c:pt idx="21">
                  <c:v>-3.1645569620253164E-3</c:v>
                </c:pt>
                <c:pt idx="22">
                  <c:v>-4.7619047619047623E-3</c:v>
                </c:pt>
                <c:pt idx="23">
                  <c:v>7.9744816586921844E-3</c:v>
                </c:pt>
                <c:pt idx="24">
                  <c:v>4.9050632911392403E-2</c:v>
                </c:pt>
                <c:pt idx="25">
                  <c:v>-4.5248868778280547E-3</c:v>
                </c:pt>
                <c:pt idx="26">
                  <c:v>-1.2121212121212121E-2</c:v>
                </c:pt>
                <c:pt idx="27">
                  <c:v>-3.0674846625766872E-3</c:v>
                </c:pt>
                <c:pt idx="28">
                  <c:v>-1.3846153846153847E-2</c:v>
                </c:pt>
                <c:pt idx="29">
                  <c:v>-2.4960998439937598E-2</c:v>
                </c:pt>
                <c:pt idx="30">
                  <c:v>1.6E-2</c:v>
                </c:pt>
                <c:pt idx="31">
                  <c:v>-4.5669291338582677E-2</c:v>
                </c:pt>
                <c:pt idx="32">
                  <c:v>4.9504950495049506E-3</c:v>
                </c:pt>
                <c:pt idx="33">
                  <c:v>2.1346469622331693E-2</c:v>
                </c:pt>
                <c:pt idx="34">
                  <c:v>-3.3762057877813507E-2</c:v>
                </c:pt>
                <c:pt idx="35">
                  <c:v>0</c:v>
                </c:pt>
                <c:pt idx="36">
                  <c:v>-4.9916805324459234E-3</c:v>
                </c:pt>
                <c:pt idx="37">
                  <c:v>-5.016722408026756E-3</c:v>
                </c:pt>
                <c:pt idx="38">
                  <c:v>3.3613445378151263E-3</c:v>
                </c:pt>
                <c:pt idx="39">
                  <c:v>2.0100502512562814E-2</c:v>
                </c:pt>
                <c:pt idx="40">
                  <c:v>8.2101806239737278E-3</c:v>
                </c:pt>
                <c:pt idx="41">
                  <c:v>-4.8859934853420191E-3</c:v>
                </c:pt>
                <c:pt idx="42">
                  <c:v>3.2733224222585926E-3</c:v>
                </c:pt>
                <c:pt idx="43">
                  <c:v>-1.468189233278956E-2</c:v>
                </c:pt>
                <c:pt idx="44">
                  <c:v>-3.3112582781456954E-3</c:v>
                </c:pt>
                <c:pt idx="45">
                  <c:v>-1.8272425249169437E-2</c:v>
                </c:pt>
                <c:pt idx="46">
                  <c:v>3.3840947546531302E-3</c:v>
                </c:pt>
                <c:pt idx="47">
                  <c:v>1.6863406408094434E-3</c:v>
                </c:pt>
                <c:pt idx="48">
                  <c:v>-3.0303030303030304E-2</c:v>
                </c:pt>
                <c:pt idx="49">
                  <c:v>-1.736111111111111E-3</c:v>
                </c:pt>
                <c:pt idx="50">
                  <c:v>2.6086956521739129E-2</c:v>
                </c:pt>
                <c:pt idx="51">
                  <c:v>1.5254237288135594E-2</c:v>
                </c:pt>
                <c:pt idx="52">
                  <c:v>-3.3388981636060101E-3</c:v>
                </c:pt>
                <c:pt idx="53">
                  <c:v>-1.675041876046901E-2</c:v>
                </c:pt>
                <c:pt idx="54">
                  <c:v>2.5553662691652469E-2</c:v>
                </c:pt>
                <c:pt idx="55">
                  <c:v>1.3289036544850499E-2</c:v>
                </c:pt>
                <c:pt idx="56">
                  <c:v>4.9180327868852463E-3</c:v>
                </c:pt>
                <c:pt idx="57">
                  <c:v>-4.8939641109298528E-3</c:v>
                </c:pt>
                <c:pt idx="58">
                  <c:v>-8.1967213114754103E-3</c:v>
                </c:pt>
                <c:pt idx="59">
                  <c:v>0</c:v>
                </c:pt>
                <c:pt idx="60">
                  <c:v>1.1570247933884297E-2</c:v>
                </c:pt>
                <c:pt idx="61">
                  <c:v>1.1437908496732025E-2</c:v>
                </c:pt>
                <c:pt idx="62">
                  <c:v>-1.4539579967689823E-2</c:v>
                </c:pt>
                <c:pt idx="63">
                  <c:v>-1.1475409836065573E-2</c:v>
                </c:pt>
                <c:pt idx="64">
                  <c:v>-1.658374792703151E-3</c:v>
                </c:pt>
                <c:pt idx="65">
                  <c:v>-1.6611295681063124E-2</c:v>
                </c:pt>
                <c:pt idx="66">
                  <c:v>-1.6891891891891893E-3</c:v>
                </c:pt>
                <c:pt idx="67">
                  <c:v>1.8612521150592216E-2</c:v>
                </c:pt>
                <c:pt idx="68">
                  <c:v>1.3289036544850499E-2</c:v>
                </c:pt>
                <c:pt idx="69">
                  <c:v>0</c:v>
                </c:pt>
                <c:pt idx="70">
                  <c:v>-1.3114754098360656E-2</c:v>
                </c:pt>
                <c:pt idx="71">
                  <c:v>-3.3222591362126247E-3</c:v>
                </c:pt>
                <c:pt idx="72">
                  <c:v>-0.02</c:v>
                </c:pt>
                <c:pt idx="73">
                  <c:v>5.1020408163265302E-3</c:v>
                </c:pt>
                <c:pt idx="74">
                  <c:v>-1.015228426395939E-2</c:v>
                </c:pt>
                <c:pt idx="75">
                  <c:v>3.4188034188034188E-3</c:v>
                </c:pt>
                <c:pt idx="76">
                  <c:v>2.0442930153321975E-2</c:v>
                </c:pt>
                <c:pt idx="77">
                  <c:v>-1.6694490818030049E-2</c:v>
                </c:pt>
                <c:pt idx="78">
                  <c:v>-3.0560271646859084E-2</c:v>
                </c:pt>
                <c:pt idx="79">
                  <c:v>-1.9264448336252189E-2</c:v>
                </c:pt>
                <c:pt idx="80">
                  <c:v>-2.3214285714285715E-2</c:v>
                </c:pt>
                <c:pt idx="81">
                  <c:v>1.8281535648994516E-2</c:v>
                </c:pt>
                <c:pt idx="82">
                  <c:v>-1.4362657091561939E-2</c:v>
                </c:pt>
                <c:pt idx="83">
                  <c:v>4.1894353369763208E-2</c:v>
                </c:pt>
                <c:pt idx="84">
                  <c:v>-8.7412587412587419E-3</c:v>
                </c:pt>
                <c:pt idx="85">
                  <c:v>0</c:v>
                </c:pt>
                <c:pt idx="86">
                  <c:v>1.0582010582010581E-2</c:v>
                </c:pt>
                <c:pt idx="87">
                  <c:v>-8.7260034904013961E-3</c:v>
                </c:pt>
                <c:pt idx="88">
                  <c:v>2.6408450704225352E-2</c:v>
                </c:pt>
                <c:pt idx="89">
                  <c:v>3.4305317324185248E-3</c:v>
                </c:pt>
                <c:pt idx="90">
                  <c:v>-5.1282051282051282E-3</c:v>
                </c:pt>
                <c:pt idx="91">
                  <c:v>1.3745704467353952E-2</c:v>
                </c:pt>
                <c:pt idx="92">
                  <c:v>1.1864406779661017E-2</c:v>
                </c:pt>
                <c:pt idx="93">
                  <c:v>1.6750418760469012E-3</c:v>
                </c:pt>
                <c:pt idx="94">
                  <c:v>-5.016722408026756E-3</c:v>
                </c:pt>
                <c:pt idx="95">
                  <c:v>1.6806722689075631E-3</c:v>
                </c:pt>
                <c:pt idx="96">
                  <c:v>-1.6778523489932886E-3</c:v>
                </c:pt>
                <c:pt idx="97">
                  <c:v>-5.0420168067226894E-3</c:v>
                </c:pt>
                <c:pt idx="98">
                  <c:v>-5.0675675675675678E-3</c:v>
                </c:pt>
                <c:pt idx="99">
                  <c:v>-5.0933786078098476E-3</c:v>
                </c:pt>
                <c:pt idx="100">
                  <c:v>2.2184300341296929E-2</c:v>
                </c:pt>
                <c:pt idx="101">
                  <c:v>5.008347245409015E-3</c:v>
                </c:pt>
                <c:pt idx="102">
                  <c:v>1.1627906976744186E-2</c:v>
                </c:pt>
                <c:pt idx="103">
                  <c:v>-6.5681444991789817E-3</c:v>
                </c:pt>
                <c:pt idx="104">
                  <c:v>1.652892561983471E-3</c:v>
                </c:pt>
                <c:pt idx="105">
                  <c:v>-4.9504950495049506E-3</c:v>
                </c:pt>
                <c:pt idx="106">
                  <c:v>-3.316749585406302E-2</c:v>
                </c:pt>
                <c:pt idx="107">
                  <c:v>-8.5763293310463125E-3</c:v>
                </c:pt>
                <c:pt idx="108">
                  <c:v>2.9411764705882353E-2</c:v>
                </c:pt>
                <c:pt idx="109">
                  <c:v>-8.4033613445378148E-3</c:v>
                </c:pt>
                <c:pt idx="110">
                  <c:v>1.6949152542372881E-3</c:v>
                </c:pt>
                <c:pt idx="111">
                  <c:v>-1.6920473773265651E-3</c:v>
                </c:pt>
                <c:pt idx="112">
                  <c:v>8.4745762711864406E-3</c:v>
                </c:pt>
                <c:pt idx="113">
                  <c:v>0</c:v>
                </c:pt>
                <c:pt idx="114">
                  <c:v>-3.3613445378151263E-3</c:v>
                </c:pt>
                <c:pt idx="115">
                  <c:v>-8.4317032040472171E-3</c:v>
                </c:pt>
                <c:pt idx="116">
                  <c:v>5.1020408163265302E-3</c:v>
                </c:pt>
                <c:pt idx="117">
                  <c:v>1.6920473773265651E-3</c:v>
                </c:pt>
                <c:pt idx="118">
                  <c:v>3.3783783783783786E-3</c:v>
                </c:pt>
                <c:pt idx="119">
                  <c:v>-1.0101010101010102E-2</c:v>
                </c:pt>
                <c:pt idx="120">
                  <c:v>-6.8027210884353739E-3</c:v>
                </c:pt>
                <c:pt idx="121">
                  <c:v>1.5410958904109588E-2</c:v>
                </c:pt>
                <c:pt idx="122">
                  <c:v>2.3608768971332208E-2</c:v>
                </c:pt>
                <c:pt idx="123">
                  <c:v>9.8846787479406912E-3</c:v>
                </c:pt>
                <c:pt idx="124">
                  <c:v>1.6313213703099511E-3</c:v>
                </c:pt>
                <c:pt idx="125">
                  <c:v>-4.071661237785016E-2</c:v>
                </c:pt>
                <c:pt idx="126">
                  <c:v>-1.1884550084889643E-2</c:v>
                </c:pt>
                <c:pt idx="127">
                  <c:v>-1.718213058419244E-3</c:v>
                </c:pt>
                <c:pt idx="128">
                  <c:v>6.8846815834767644E-3</c:v>
                </c:pt>
                <c:pt idx="129">
                  <c:v>1.0256410256410256E-2</c:v>
                </c:pt>
                <c:pt idx="130">
                  <c:v>-1.015228426395939E-2</c:v>
                </c:pt>
                <c:pt idx="131">
                  <c:v>-8.5470085470085479E-3</c:v>
                </c:pt>
                <c:pt idx="132">
                  <c:v>0</c:v>
                </c:pt>
                <c:pt idx="133">
                  <c:v>-1.7241379310344827E-3</c:v>
                </c:pt>
                <c:pt idx="134">
                  <c:v>6.9084628670120895E-3</c:v>
                </c:pt>
                <c:pt idx="135">
                  <c:v>-5.1457975986277877E-3</c:v>
                </c:pt>
                <c:pt idx="136">
                  <c:v>1.7241379310344827E-2</c:v>
                </c:pt>
                <c:pt idx="137">
                  <c:v>6.7796610169491523E-3</c:v>
                </c:pt>
                <c:pt idx="138">
                  <c:v>3.3670033670033669E-3</c:v>
                </c:pt>
                <c:pt idx="139">
                  <c:v>0</c:v>
                </c:pt>
                <c:pt idx="140">
                  <c:v>-8.389261744966443E-3</c:v>
                </c:pt>
                <c:pt idx="141">
                  <c:v>6.7681895093062603E-3</c:v>
                </c:pt>
                <c:pt idx="142">
                  <c:v>-6.7226890756302525E-3</c:v>
                </c:pt>
                <c:pt idx="143">
                  <c:v>-1.6920473773265651E-3</c:v>
                </c:pt>
                <c:pt idx="144">
                  <c:v>-6.7796610169491523E-3</c:v>
                </c:pt>
                <c:pt idx="145">
                  <c:v>-8.5324232081911266E-3</c:v>
                </c:pt>
                <c:pt idx="146">
                  <c:v>5.1635111876075735E-3</c:v>
                </c:pt>
                <c:pt idx="147">
                  <c:v>0</c:v>
                </c:pt>
                <c:pt idx="148">
                  <c:v>-1.7123287671232876E-2</c:v>
                </c:pt>
                <c:pt idx="149">
                  <c:v>-2.6132404181184669E-2</c:v>
                </c:pt>
                <c:pt idx="150">
                  <c:v>-1.2522361359570662E-2</c:v>
                </c:pt>
                <c:pt idx="151">
                  <c:v>2.5362318840579712E-2</c:v>
                </c:pt>
                <c:pt idx="152">
                  <c:v>1.0600706713780919E-2</c:v>
                </c:pt>
                <c:pt idx="153">
                  <c:v>2.2727272727272728E-2</c:v>
                </c:pt>
                <c:pt idx="154">
                  <c:v>1.5384615384615385E-2</c:v>
                </c:pt>
                <c:pt idx="155">
                  <c:v>8.4175084175084174E-3</c:v>
                </c:pt>
                <c:pt idx="156">
                  <c:v>1.001669449081803E-2</c:v>
                </c:pt>
                <c:pt idx="157">
                  <c:v>1.487603305785124E-2</c:v>
                </c:pt>
                <c:pt idx="158">
                  <c:v>-1.6286644951140066E-3</c:v>
                </c:pt>
                <c:pt idx="159">
                  <c:v>-9.7879282218597055E-3</c:v>
                </c:pt>
                <c:pt idx="160">
                  <c:v>2.1416803953871501E-2</c:v>
                </c:pt>
                <c:pt idx="161">
                  <c:v>1.7741935483870968E-2</c:v>
                </c:pt>
                <c:pt idx="162">
                  <c:v>-1.2678288431061807E-2</c:v>
                </c:pt>
                <c:pt idx="163">
                  <c:v>-6.420545746388443E-3</c:v>
                </c:pt>
                <c:pt idx="164">
                  <c:v>0</c:v>
                </c:pt>
                <c:pt idx="165">
                  <c:v>4.8465266558966073E-3</c:v>
                </c:pt>
                <c:pt idx="166">
                  <c:v>-1.1254019292604502E-2</c:v>
                </c:pt>
                <c:pt idx="167">
                  <c:v>-3.2520325203252032E-3</c:v>
                </c:pt>
                <c:pt idx="168">
                  <c:v>-9.7879282218597055E-3</c:v>
                </c:pt>
                <c:pt idx="169">
                  <c:v>-1.1532125205930808E-2</c:v>
                </c:pt>
                <c:pt idx="170">
                  <c:v>0</c:v>
                </c:pt>
                <c:pt idx="171">
                  <c:v>-2.3333333333333334E-2</c:v>
                </c:pt>
                <c:pt idx="172">
                  <c:v>3.4129692832764505E-3</c:v>
                </c:pt>
                <c:pt idx="173">
                  <c:v>1.7006802721088437E-2</c:v>
                </c:pt>
                <c:pt idx="174">
                  <c:v>6.688963210702341E-3</c:v>
                </c:pt>
                <c:pt idx="175">
                  <c:v>-1.3289036544850499E-2</c:v>
                </c:pt>
                <c:pt idx="176">
                  <c:v>-2.3569023569023569E-2</c:v>
                </c:pt>
                <c:pt idx="177">
                  <c:v>0</c:v>
                </c:pt>
                <c:pt idx="178">
                  <c:v>-1.0344827586206896E-2</c:v>
                </c:pt>
                <c:pt idx="179">
                  <c:v>-3.4843205574912892E-3</c:v>
                </c:pt>
                <c:pt idx="180">
                  <c:v>0</c:v>
                </c:pt>
                <c:pt idx="181">
                  <c:v>-1.7482517482517483E-3</c:v>
                </c:pt>
                <c:pt idx="182">
                  <c:v>1.5761821366024518E-2</c:v>
                </c:pt>
                <c:pt idx="183">
                  <c:v>-8.6206896551724137E-3</c:v>
                </c:pt>
                <c:pt idx="184">
                  <c:v>0</c:v>
                </c:pt>
                <c:pt idx="185">
                  <c:v>-6.956521739130435E-3</c:v>
                </c:pt>
                <c:pt idx="186">
                  <c:v>3.5026269702276708E-3</c:v>
                </c:pt>
                <c:pt idx="187">
                  <c:v>4.712041884816754E-2</c:v>
                </c:pt>
                <c:pt idx="188">
                  <c:v>-1.6666666666666666E-2</c:v>
                </c:pt>
                <c:pt idx="189">
                  <c:v>1.6949152542372881E-2</c:v>
                </c:pt>
                <c:pt idx="190">
                  <c:v>-3.3333333333333335E-3</c:v>
                </c:pt>
                <c:pt idx="191">
                  <c:v>-3.3444816053511705E-3</c:v>
                </c:pt>
                <c:pt idx="192">
                  <c:v>6.7114093959731542E-3</c:v>
                </c:pt>
                <c:pt idx="193">
                  <c:v>-1.1666666666666667E-2</c:v>
                </c:pt>
                <c:pt idx="194">
                  <c:v>1.0118043844856661E-2</c:v>
                </c:pt>
                <c:pt idx="195">
                  <c:v>0</c:v>
                </c:pt>
                <c:pt idx="196">
                  <c:v>-6.6777963272120202E-3</c:v>
                </c:pt>
                <c:pt idx="197">
                  <c:v>-8.4033613445378148E-3</c:v>
                </c:pt>
                <c:pt idx="198">
                  <c:v>0</c:v>
                </c:pt>
                <c:pt idx="199">
                  <c:v>3.3898305084745762E-3</c:v>
                </c:pt>
                <c:pt idx="200">
                  <c:v>0</c:v>
                </c:pt>
                <c:pt idx="201">
                  <c:v>-8.4459459459459464E-3</c:v>
                </c:pt>
                <c:pt idx="202">
                  <c:v>2.2146507666098807E-2</c:v>
                </c:pt>
                <c:pt idx="203">
                  <c:v>3.3333333333333335E-3</c:v>
                </c:pt>
                <c:pt idx="204">
                  <c:v>1.4950166112956811E-2</c:v>
                </c:pt>
                <c:pt idx="205">
                  <c:v>1.6366612111292963E-3</c:v>
                </c:pt>
                <c:pt idx="206">
                  <c:v>-9.8039215686274508E-3</c:v>
                </c:pt>
                <c:pt idx="207">
                  <c:v>-3.3003300330033004E-3</c:v>
                </c:pt>
                <c:pt idx="208">
                  <c:v>6.6225165562913907E-3</c:v>
                </c:pt>
                <c:pt idx="209">
                  <c:v>3.2894736842105261E-3</c:v>
                </c:pt>
                <c:pt idx="210">
                  <c:v>0</c:v>
                </c:pt>
                <c:pt idx="211">
                  <c:v>4.9180327868852463E-3</c:v>
                </c:pt>
                <c:pt idx="212">
                  <c:v>8.1566068515497546E-3</c:v>
                </c:pt>
                <c:pt idx="213">
                  <c:v>-4.8543689320388345E-3</c:v>
                </c:pt>
                <c:pt idx="214">
                  <c:v>-4.8780487804878049E-3</c:v>
                </c:pt>
                <c:pt idx="215">
                  <c:v>-1.4705882352941176E-2</c:v>
                </c:pt>
                <c:pt idx="216">
                  <c:v>0</c:v>
                </c:pt>
                <c:pt idx="217">
                  <c:v>-1.1608623548922056E-2</c:v>
                </c:pt>
                <c:pt idx="218">
                  <c:v>-5.0335570469798654E-3</c:v>
                </c:pt>
                <c:pt idx="219">
                  <c:v>5.0590219224283303E-3</c:v>
                </c:pt>
                <c:pt idx="220">
                  <c:v>6.7114093959731542E-3</c:v>
                </c:pt>
                <c:pt idx="221">
                  <c:v>2.5000000000000001E-2</c:v>
                </c:pt>
                <c:pt idx="222">
                  <c:v>-1.1382113821138212E-2</c:v>
                </c:pt>
                <c:pt idx="223">
                  <c:v>-1.3157894736842105E-2</c:v>
                </c:pt>
                <c:pt idx="224">
                  <c:v>1.1666666666666667E-2</c:v>
                </c:pt>
                <c:pt idx="225">
                  <c:v>-8.2372322899505763E-3</c:v>
                </c:pt>
                <c:pt idx="226">
                  <c:v>9.9667774086378731E-3</c:v>
                </c:pt>
                <c:pt idx="227">
                  <c:v>-4.9342105263157892E-3</c:v>
                </c:pt>
                <c:pt idx="228">
                  <c:v>-6.6115702479338841E-3</c:v>
                </c:pt>
                <c:pt idx="229">
                  <c:v>-3.3277870216306157E-3</c:v>
                </c:pt>
                <c:pt idx="230">
                  <c:v>1.6694490818030051E-3</c:v>
                </c:pt>
                <c:pt idx="231">
                  <c:v>8.3333333333333332E-3</c:v>
                </c:pt>
                <c:pt idx="232">
                  <c:v>3.3057851239669421E-3</c:v>
                </c:pt>
                <c:pt idx="233">
                  <c:v>-1.4827018121911038E-2</c:v>
                </c:pt>
                <c:pt idx="234">
                  <c:v>-1.6722408026755853E-3</c:v>
                </c:pt>
                <c:pt idx="235">
                  <c:v>5.0251256281407036E-3</c:v>
                </c:pt>
                <c:pt idx="236">
                  <c:v>0.01</c:v>
                </c:pt>
                <c:pt idx="237">
                  <c:v>-3.3003300330033004E-3</c:v>
                </c:pt>
                <c:pt idx="238">
                  <c:v>3.3112582781456954E-3</c:v>
                </c:pt>
                <c:pt idx="239">
                  <c:v>1.4851485148514851E-2</c:v>
                </c:pt>
                <c:pt idx="240">
                  <c:v>1.6260162601626016E-3</c:v>
                </c:pt>
                <c:pt idx="241">
                  <c:v>-1.6233766233766235E-3</c:v>
                </c:pt>
                <c:pt idx="242">
                  <c:v>2.6016260162601626E-2</c:v>
                </c:pt>
                <c:pt idx="243">
                  <c:v>3.9619651347068144E-2</c:v>
                </c:pt>
                <c:pt idx="244">
                  <c:v>-9.1463414634146336E-3</c:v>
                </c:pt>
                <c:pt idx="245">
                  <c:v>-9.2307692307692316E-3</c:v>
                </c:pt>
                <c:pt idx="246">
                  <c:v>-1.5527950310559006E-2</c:v>
                </c:pt>
                <c:pt idx="247">
                  <c:v>1.4195583596214511E-2</c:v>
                </c:pt>
                <c:pt idx="248">
                  <c:v>1.2441679626749611E-2</c:v>
                </c:pt>
                <c:pt idx="249">
                  <c:v>1.3824884792626729E-2</c:v>
                </c:pt>
                <c:pt idx="250">
                  <c:v>1.5151515151515152E-3</c:v>
                </c:pt>
                <c:pt idx="251">
                  <c:v>1.6641452344931921E-2</c:v>
                </c:pt>
                <c:pt idx="252">
                  <c:v>1.636904761904762E-2</c:v>
                </c:pt>
                <c:pt idx="253">
                  <c:v>-3.074670571010249E-2</c:v>
                </c:pt>
                <c:pt idx="254">
                  <c:v>-1.2084592145015106E-2</c:v>
                </c:pt>
                <c:pt idx="255">
                  <c:v>-4.5871559633027525E-3</c:v>
                </c:pt>
                <c:pt idx="256">
                  <c:v>-1.5360983102918587E-2</c:v>
                </c:pt>
                <c:pt idx="257">
                  <c:v>1.8720748829953199E-2</c:v>
                </c:pt>
                <c:pt idx="258">
                  <c:v>-1.8376722817764167E-2</c:v>
                </c:pt>
                <c:pt idx="259">
                  <c:v>-7.8003120124804995E-3</c:v>
                </c:pt>
                <c:pt idx="260">
                  <c:v>-1.5723270440251573E-3</c:v>
                </c:pt>
                <c:pt idx="261">
                  <c:v>-1.1023622047244094E-2</c:v>
                </c:pt>
                <c:pt idx="262">
                  <c:v>7.9617834394904458E-3</c:v>
                </c:pt>
                <c:pt idx="263">
                  <c:v>2.5276461295418641E-2</c:v>
                </c:pt>
                <c:pt idx="264">
                  <c:v>1.5408320493066256E-3</c:v>
                </c:pt>
                <c:pt idx="265">
                  <c:v>-0.02</c:v>
                </c:pt>
                <c:pt idx="266">
                  <c:v>-6.2794348508634227E-3</c:v>
                </c:pt>
                <c:pt idx="267">
                  <c:v>2.0537124802527645E-2</c:v>
                </c:pt>
                <c:pt idx="268">
                  <c:v>-1.5479876160990713E-3</c:v>
                </c:pt>
                <c:pt idx="269">
                  <c:v>-1.2403100775193798E-2</c:v>
                </c:pt>
                <c:pt idx="270">
                  <c:v>-7.8492935635792772E-3</c:v>
                </c:pt>
                <c:pt idx="271">
                  <c:v>-7.9113924050632917E-3</c:v>
                </c:pt>
                <c:pt idx="272">
                  <c:v>-3.189792663476874E-3</c:v>
                </c:pt>
                <c:pt idx="273">
                  <c:v>-3.3599999999999998E-2</c:v>
                </c:pt>
                <c:pt idx="274">
                  <c:v>0</c:v>
                </c:pt>
                <c:pt idx="275">
                  <c:v>0</c:v>
                </c:pt>
                <c:pt idx="276">
                  <c:v>-4.9668874172185433E-3</c:v>
                </c:pt>
                <c:pt idx="277">
                  <c:v>1.6638935108153079E-3</c:v>
                </c:pt>
                <c:pt idx="278">
                  <c:v>-1.1627906976744186E-2</c:v>
                </c:pt>
                <c:pt idx="279">
                  <c:v>-3.1932773109243695E-2</c:v>
                </c:pt>
                <c:pt idx="280">
                  <c:v>-2.2569444444444444E-2</c:v>
                </c:pt>
                <c:pt idx="281">
                  <c:v>8.8809946714031966E-3</c:v>
                </c:pt>
                <c:pt idx="282">
                  <c:v>3.345070422535211E-2</c:v>
                </c:pt>
                <c:pt idx="283">
                  <c:v>-2.0442930153321975E-2</c:v>
                </c:pt>
                <c:pt idx="284">
                  <c:v>-5.2173913043478265E-3</c:v>
                </c:pt>
                <c:pt idx="285">
                  <c:v>-2.4475524475524476E-2</c:v>
                </c:pt>
                <c:pt idx="286">
                  <c:v>0</c:v>
                </c:pt>
                <c:pt idx="287">
                  <c:v>4.3010752688172046E-2</c:v>
                </c:pt>
                <c:pt idx="288">
                  <c:v>-1.718213058419244E-3</c:v>
                </c:pt>
                <c:pt idx="289">
                  <c:v>8.6058519793459545E-3</c:v>
                </c:pt>
                <c:pt idx="290">
                  <c:v>-5.1194539249146756E-3</c:v>
                </c:pt>
                <c:pt idx="291">
                  <c:v>1.2006861063464836E-2</c:v>
                </c:pt>
                <c:pt idx="292">
                  <c:v>1.6949152542372881E-3</c:v>
                </c:pt>
                <c:pt idx="293">
                  <c:v>1.1844331641285956E-2</c:v>
                </c:pt>
                <c:pt idx="294">
                  <c:v>-2.3411371237458192E-2</c:v>
                </c:pt>
                <c:pt idx="295">
                  <c:v>8.5616438356164379E-3</c:v>
                </c:pt>
                <c:pt idx="296">
                  <c:v>1.8675721561969439E-2</c:v>
                </c:pt>
                <c:pt idx="297">
                  <c:v>-5.0000000000000001E-3</c:v>
                </c:pt>
                <c:pt idx="298">
                  <c:v>-1.340033500837521E-2</c:v>
                </c:pt>
                <c:pt idx="299">
                  <c:v>-1.8675721561969439E-2</c:v>
                </c:pt>
                <c:pt idx="300">
                  <c:v>-2.0761245674740483E-2</c:v>
                </c:pt>
                <c:pt idx="301">
                  <c:v>1.7667844522968198E-3</c:v>
                </c:pt>
                <c:pt idx="302">
                  <c:v>-1.5873015873015872E-2</c:v>
                </c:pt>
                <c:pt idx="303">
                  <c:v>-1.7921146953405018E-3</c:v>
                </c:pt>
                <c:pt idx="304">
                  <c:v>2.8725314183123879E-2</c:v>
                </c:pt>
                <c:pt idx="305">
                  <c:v>0</c:v>
                </c:pt>
                <c:pt idx="306">
                  <c:v>-1.9197207678883072E-2</c:v>
                </c:pt>
                <c:pt idx="307">
                  <c:v>-1.7793594306049821E-3</c:v>
                </c:pt>
                <c:pt idx="308">
                  <c:v>7.1301247771836003E-3</c:v>
                </c:pt>
                <c:pt idx="309">
                  <c:v>8.8495575221238937E-3</c:v>
                </c:pt>
                <c:pt idx="310">
                  <c:v>-8.771929824561403E-3</c:v>
                </c:pt>
                <c:pt idx="311">
                  <c:v>-1.2389380530973451E-2</c:v>
                </c:pt>
                <c:pt idx="312">
                  <c:v>-1.9713261648745518E-2</c:v>
                </c:pt>
                <c:pt idx="313">
                  <c:v>-1.8281535648994515E-3</c:v>
                </c:pt>
                <c:pt idx="314">
                  <c:v>-3.6630036630036632E-2</c:v>
                </c:pt>
                <c:pt idx="315">
                  <c:v>9.5057034220532317E-3</c:v>
                </c:pt>
                <c:pt idx="316">
                  <c:v>1.3182674199623353E-2</c:v>
                </c:pt>
                <c:pt idx="317">
                  <c:v>-1.3011152416356878E-2</c:v>
                </c:pt>
                <c:pt idx="318">
                  <c:v>5.6497175141242938E-3</c:v>
                </c:pt>
                <c:pt idx="319">
                  <c:v>1.4981273408239701E-2</c:v>
                </c:pt>
                <c:pt idx="320">
                  <c:v>-2.5830258302583026E-2</c:v>
                </c:pt>
                <c:pt idx="321">
                  <c:v>-1.5151515151515152E-2</c:v>
                </c:pt>
                <c:pt idx="322">
                  <c:v>-3.8461538461538464E-3</c:v>
                </c:pt>
                <c:pt idx="323">
                  <c:v>5.7915057915057912E-3</c:v>
                </c:pt>
                <c:pt idx="324">
                  <c:v>-3.0710172744721688E-2</c:v>
                </c:pt>
                <c:pt idx="325">
                  <c:v>1.1881188118811881E-2</c:v>
                </c:pt>
                <c:pt idx="326">
                  <c:v>1.7612524461839529E-2</c:v>
                </c:pt>
                <c:pt idx="327">
                  <c:v>1.9230769230769232E-2</c:v>
                </c:pt>
                <c:pt idx="328">
                  <c:v>1.509433962264151E-2</c:v>
                </c:pt>
                <c:pt idx="329">
                  <c:v>-2.9739776951672861E-2</c:v>
                </c:pt>
                <c:pt idx="330">
                  <c:v>1.532567049808429E-2</c:v>
                </c:pt>
                <c:pt idx="331">
                  <c:v>-3.7735849056603774E-3</c:v>
                </c:pt>
                <c:pt idx="332">
                  <c:v>-1.5151515151515152E-2</c:v>
                </c:pt>
                <c:pt idx="333">
                  <c:v>7.6923076923076927E-3</c:v>
                </c:pt>
                <c:pt idx="334">
                  <c:v>-1.9083969465648856E-2</c:v>
                </c:pt>
                <c:pt idx="335">
                  <c:v>3.1128404669260701E-2</c:v>
                </c:pt>
                <c:pt idx="336">
                  <c:v>3.2075471698113207E-2</c:v>
                </c:pt>
                <c:pt idx="337">
                  <c:v>2.376599634369287E-2</c:v>
                </c:pt>
                <c:pt idx="338">
                  <c:v>-1.9642857142857142E-2</c:v>
                </c:pt>
                <c:pt idx="339">
                  <c:v>-1.6393442622950821E-2</c:v>
                </c:pt>
                <c:pt idx="340">
                  <c:v>0</c:v>
                </c:pt>
                <c:pt idx="341">
                  <c:v>-9.2592592592592587E-3</c:v>
                </c:pt>
                <c:pt idx="342">
                  <c:v>1.6822429906542057E-2</c:v>
                </c:pt>
                <c:pt idx="343">
                  <c:v>-5.5147058823529415E-3</c:v>
                </c:pt>
                <c:pt idx="344">
                  <c:v>-2.0332717190388171E-2</c:v>
                </c:pt>
                <c:pt idx="345">
                  <c:v>-2.6415094339622643E-2</c:v>
                </c:pt>
                <c:pt idx="346">
                  <c:v>-5.8139534883720929E-3</c:v>
                </c:pt>
                <c:pt idx="347">
                  <c:v>-7.7972709551656916E-3</c:v>
                </c:pt>
                <c:pt idx="348">
                  <c:v>-1.9646365422396855E-3</c:v>
                </c:pt>
                <c:pt idx="349">
                  <c:v>-1.3779527559055118E-2</c:v>
                </c:pt>
                <c:pt idx="350">
                  <c:v>-5.9880239520958087E-3</c:v>
                </c:pt>
                <c:pt idx="351">
                  <c:v>1.4056224899598393E-2</c:v>
                </c:pt>
                <c:pt idx="352">
                  <c:v>-2.0792079207920793E-2</c:v>
                </c:pt>
                <c:pt idx="353">
                  <c:v>-1.8200202224469161E-2</c:v>
                </c:pt>
                <c:pt idx="354">
                  <c:v>2.0597322348094747E-3</c:v>
                </c:pt>
                <c:pt idx="355">
                  <c:v>2.4665981500513873E-2</c:v>
                </c:pt>
                <c:pt idx="356">
                  <c:v>-2.0060180541624875E-3</c:v>
                </c:pt>
                <c:pt idx="357">
                  <c:v>-1.3065326633165829E-2</c:v>
                </c:pt>
                <c:pt idx="358">
                  <c:v>-3.0549898167006109E-2</c:v>
                </c:pt>
                <c:pt idx="359">
                  <c:v>-4.7268907563025209E-2</c:v>
                </c:pt>
                <c:pt idx="360">
                  <c:v>-2.9768467475192944E-2</c:v>
                </c:pt>
                <c:pt idx="361">
                  <c:v>1.3636363636363636E-2</c:v>
                </c:pt>
                <c:pt idx="362">
                  <c:v>-2.3542600896860985E-2</c:v>
                </c:pt>
                <c:pt idx="363">
                  <c:v>5.0516647531572902E-2</c:v>
                </c:pt>
                <c:pt idx="364">
                  <c:v>2.0765027322404372E-2</c:v>
                </c:pt>
                <c:pt idx="365">
                  <c:v>-1.0706638115631691E-2</c:v>
                </c:pt>
                <c:pt idx="366">
                  <c:v>-2.7056277056277056E-2</c:v>
                </c:pt>
                <c:pt idx="367">
                  <c:v>4.6718576195773083E-2</c:v>
                </c:pt>
                <c:pt idx="368">
                  <c:v>9.5642933049946872E-3</c:v>
                </c:pt>
                <c:pt idx="369">
                  <c:v>3.6842105263157891E-2</c:v>
                </c:pt>
                <c:pt idx="370">
                  <c:v>6.0913705583756344E-3</c:v>
                </c:pt>
                <c:pt idx="371">
                  <c:v>-9.0817356205852677E-3</c:v>
                </c:pt>
                <c:pt idx="372">
                  <c:v>8.1466395112016286E-3</c:v>
                </c:pt>
                <c:pt idx="373">
                  <c:v>1.2121212121212121E-2</c:v>
                </c:pt>
                <c:pt idx="374">
                  <c:v>3.9920159680638719E-3</c:v>
                </c:pt>
                <c:pt idx="375">
                  <c:v>-6.958250497017893E-3</c:v>
                </c:pt>
                <c:pt idx="376">
                  <c:v>-9.0090090090090089E-3</c:v>
                </c:pt>
                <c:pt idx="377">
                  <c:v>1.4141414141414142E-2</c:v>
                </c:pt>
                <c:pt idx="378">
                  <c:v>-1.9920318725099601E-3</c:v>
                </c:pt>
                <c:pt idx="379">
                  <c:v>1.5968063872255488E-2</c:v>
                </c:pt>
                <c:pt idx="380">
                  <c:v>-9.823182711198428E-3</c:v>
                </c:pt>
                <c:pt idx="381">
                  <c:v>-2.3809523809523808E-2</c:v>
                </c:pt>
                <c:pt idx="382">
                  <c:v>1.8292682926829267E-2</c:v>
                </c:pt>
                <c:pt idx="383">
                  <c:v>-1.996007984031936E-3</c:v>
                </c:pt>
                <c:pt idx="384">
                  <c:v>3.2000000000000001E-2</c:v>
                </c:pt>
                <c:pt idx="385">
                  <c:v>-7.7519379844961239E-3</c:v>
                </c:pt>
                <c:pt idx="386">
                  <c:v>-3.90625E-3</c:v>
                </c:pt>
                <c:pt idx="387">
                  <c:v>-1.9607843137254902E-2</c:v>
                </c:pt>
                <c:pt idx="388">
                  <c:v>2.8000000000000001E-2</c:v>
                </c:pt>
                <c:pt idx="389">
                  <c:v>5.8365758754863814E-3</c:v>
                </c:pt>
                <c:pt idx="390">
                  <c:v>1.160541586073501E-2</c:v>
                </c:pt>
                <c:pt idx="391">
                  <c:v>3.8240917782026767E-3</c:v>
                </c:pt>
                <c:pt idx="392">
                  <c:v>3.8095238095238095E-3</c:v>
                </c:pt>
                <c:pt idx="393">
                  <c:v>-1.3282732447817837E-2</c:v>
                </c:pt>
                <c:pt idx="394">
                  <c:v>-1.9230769230769232E-3</c:v>
                </c:pt>
                <c:pt idx="395">
                  <c:v>-1.348747591522158E-2</c:v>
                </c:pt>
                <c:pt idx="396">
                  <c:v>-1.5625E-2</c:v>
                </c:pt>
                <c:pt idx="397">
                  <c:v>-1.984126984126984E-3</c:v>
                </c:pt>
                <c:pt idx="398">
                  <c:v>9.9403578528827041E-3</c:v>
                </c:pt>
                <c:pt idx="399">
                  <c:v>7.874015748031496E-3</c:v>
                </c:pt>
                <c:pt idx="400">
                  <c:v>-2.63671875E-2</c:v>
                </c:pt>
                <c:pt idx="401">
                  <c:v>-5.0150451354062184E-3</c:v>
                </c:pt>
                <c:pt idx="402">
                  <c:v>1.8145161290322582E-2</c:v>
                </c:pt>
                <c:pt idx="403">
                  <c:v>-2.8712871287128714E-2</c:v>
                </c:pt>
                <c:pt idx="404">
                  <c:v>-1.1213047910295617E-2</c:v>
                </c:pt>
                <c:pt idx="405">
                  <c:v>2.0618556701030928E-3</c:v>
                </c:pt>
                <c:pt idx="406">
                  <c:v>6.1728395061728392E-3</c:v>
                </c:pt>
                <c:pt idx="407">
                  <c:v>-3.3742331288343558E-2</c:v>
                </c:pt>
                <c:pt idx="408">
                  <c:v>5.2910052910052907E-3</c:v>
                </c:pt>
                <c:pt idx="409">
                  <c:v>2.4210526315789474E-2</c:v>
                </c:pt>
                <c:pt idx="410">
                  <c:v>1.3360739979445015E-2</c:v>
                </c:pt>
                <c:pt idx="411">
                  <c:v>-2.6369168356997971E-2</c:v>
                </c:pt>
                <c:pt idx="412">
                  <c:v>-7.2916666666666668E-3</c:v>
                </c:pt>
                <c:pt idx="413">
                  <c:v>-9.4438614900314802E-3</c:v>
                </c:pt>
                <c:pt idx="414">
                  <c:v>-1.059322033898305E-2</c:v>
                </c:pt>
                <c:pt idx="415">
                  <c:v>2.0342612419700215E-2</c:v>
                </c:pt>
                <c:pt idx="416">
                  <c:v>-1.1542497376705142E-2</c:v>
                </c:pt>
                <c:pt idx="417">
                  <c:v>-1.3800424628450107E-2</c:v>
                </c:pt>
                <c:pt idx="418">
                  <c:v>-2.0452099031216361E-2</c:v>
                </c:pt>
                <c:pt idx="419">
                  <c:v>-1.8681318681318681E-2</c:v>
                </c:pt>
                <c:pt idx="420">
                  <c:v>3.3594624860022394E-3</c:v>
                </c:pt>
                <c:pt idx="421">
                  <c:v>-2.2321428571428572E-2</c:v>
                </c:pt>
                <c:pt idx="422">
                  <c:v>-6.8493150684931503E-3</c:v>
                </c:pt>
                <c:pt idx="423">
                  <c:v>-2.9885057471264367E-2</c:v>
                </c:pt>
                <c:pt idx="424">
                  <c:v>-1.1848341232227487E-2</c:v>
                </c:pt>
                <c:pt idx="425">
                  <c:v>2.8776978417266189E-2</c:v>
                </c:pt>
                <c:pt idx="426">
                  <c:v>3.7296037296037296E-2</c:v>
                </c:pt>
                <c:pt idx="427">
                  <c:v>1.3483146067415731E-2</c:v>
                </c:pt>
                <c:pt idx="428">
                  <c:v>-2.8824833702882482E-2</c:v>
                </c:pt>
                <c:pt idx="429">
                  <c:v>-8.3333333333333329E-2</c:v>
                </c:pt>
                <c:pt idx="430">
                  <c:v>-9.9626400996264009E-3</c:v>
                </c:pt>
                <c:pt idx="431">
                  <c:v>-6.2893081761006293E-3</c:v>
                </c:pt>
                <c:pt idx="432">
                  <c:v>4.3037974683544304E-2</c:v>
                </c:pt>
                <c:pt idx="433">
                  <c:v>-3.640776699029126E-2</c:v>
                </c:pt>
                <c:pt idx="434">
                  <c:v>2.5188916876574308E-2</c:v>
                </c:pt>
                <c:pt idx="435">
                  <c:v>-2.8255528255528257E-2</c:v>
                </c:pt>
                <c:pt idx="436">
                  <c:v>5.0568900126422255E-3</c:v>
                </c:pt>
                <c:pt idx="437">
                  <c:v>-2.0125786163522012E-2</c:v>
                </c:pt>
                <c:pt idx="438">
                  <c:v>-6.4184852374839542E-3</c:v>
                </c:pt>
                <c:pt idx="439">
                  <c:v>-4.1343669250645997E-2</c:v>
                </c:pt>
                <c:pt idx="440">
                  <c:v>1.3477088948787063E-2</c:v>
                </c:pt>
                <c:pt idx="441">
                  <c:v>2.5265957446808509E-2</c:v>
                </c:pt>
                <c:pt idx="442">
                  <c:v>-1.556420233463035E-2</c:v>
                </c:pt>
                <c:pt idx="443">
                  <c:v>2.766798418972332E-2</c:v>
                </c:pt>
                <c:pt idx="444">
                  <c:v>3.8461538461538464E-3</c:v>
                </c:pt>
                <c:pt idx="445">
                  <c:v>8.9399744572158362E-3</c:v>
                </c:pt>
                <c:pt idx="446">
                  <c:v>-2.7848101265822784E-2</c:v>
                </c:pt>
                <c:pt idx="447">
                  <c:v>-5.208333333333333E-3</c:v>
                </c:pt>
                <c:pt idx="448">
                  <c:v>2.0942408376963352E-2</c:v>
                </c:pt>
                <c:pt idx="449">
                  <c:v>2.3076923076923078E-2</c:v>
                </c:pt>
                <c:pt idx="450">
                  <c:v>4.5112781954887216E-2</c:v>
                </c:pt>
                <c:pt idx="451">
                  <c:v>-2.2781774580335732E-2</c:v>
                </c:pt>
                <c:pt idx="452">
                  <c:v>8.3435582822085894E-2</c:v>
                </c:pt>
                <c:pt idx="453">
                  <c:v>7.9275198187995465E-3</c:v>
                </c:pt>
                <c:pt idx="454">
                  <c:v>7.8651685393258425E-2</c:v>
                </c:pt>
                <c:pt idx="455">
                  <c:v>1.4583333333333334E-2</c:v>
                </c:pt>
                <c:pt idx="456">
                  <c:v>-4.1067761806981521E-3</c:v>
                </c:pt>
                <c:pt idx="457">
                  <c:v>4.1237113402061857E-3</c:v>
                </c:pt>
                <c:pt idx="458">
                  <c:v>-1.0266940451745379E-2</c:v>
                </c:pt>
                <c:pt idx="459">
                  <c:v>1.8672199170124481E-2</c:v>
                </c:pt>
                <c:pt idx="460">
                  <c:v>2.0366598778004071E-3</c:v>
                </c:pt>
                <c:pt idx="461">
                  <c:v>8.130081300813009E-3</c:v>
                </c:pt>
                <c:pt idx="462">
                  <c:v>4.0322580645161289E-3</c:v>
                </c:pt>
                <c:pt idx="463">
                  <c:v>-3.5140562248995984E-2</c:v>
                </c:pt>
                <c:pt idx="464">
                  <c:v>1.3527575442247659E-2</c:v>
                </c:pt>
                <c:pt idx="465">
                  <c:v>6.1601642710472282E-3</c:v>
                </c:pt>
                <c:pt idx="466">
                  <c:v>1.7346938775510204E-2</c:v>
                </c:pt>
                <c:pt idx="467">
                  <c:v>-1.2036108324974924E-2</c:v>
                </c:pt>
                <c:pt idx="468">
                  <c:v>-7.1065989847715737E-3</c:v>
                </c:pt>
                <c:pt idx="469">
                  <c:v>-2.2494887525562373E-2</c:v>
                </c:pt>
                <c:pt idx="470">
                  <c:v>-6.2761506276150627E-3</c:v>
                </c:pt>
                <c:pt idx="471">
                  <c:v>-7.3684210526315788E-3</c:v>
                </c:pt>
                <c:pt idx="472">
                  <c:v>2.1208907741251327E-2</c:v>
                </c:pt>
                <c:pt idx="473">
                  <c:v>-1.3499480789200415E-2</c:v>
                </c:pt>
                <c:pt idx="474">
                  <c:v>-7.3684210526315788E-3</c:v>
                </c:pt>
                <c:pt idx="475">
                  <c:v>1.9088016967126194E-2</c:v>
                </c:pt>
                <c:pt idx="476">
                  <c:v>0</c:v>
                </c:pt>
                <c:pt idx="477">
                  <c:v>-1.9771071800208116E-2</c:v>
                </c:pt>
                <c:pt idx="478">
                  <c:v>-9.5541401273885346E-3</c:v>
                </c:pt>
                <c:pt idx="479">
                  <c:v>-1.9292604501607719E-2</c:v>
                </c:pt>
                <c:pt idx="480">
                  <c:v>3.2786885245901639E-3</c:v>
                </c:pt>
                <c:pt idx="481">
                  <c:v>1.9607843137254902E-2</c:v>
                </c:pt>
                <c:pt idx="482">
                  <c:v>-2.7777777777777776E-2</c:v>
                </c:pt>
                <c:pt idx="483">
                  <c:v>3.2967032967032967E-3</c:v>
                </c:pt>
                <c:pt idx="484">
                  <c:v>1.0952902519167579E-3</c:v>
                </c:pt>
                <c:pt idx="485">
                  <c:v>-1.3129102844638949E-2</c:v>
                </c:pt>
                <c:pt idx="486">
                  <c:v>-1.1086474501108648E-2</c:v>
                </c:pt>
                <c:pt idx="487">
                  <c:v>5.6053811659192822E-3</c:v>
                </c:pt>
                <c:pt idx="488">
                  <c:v>1.0033444816053512E-2</c:v>
                </c:pt>
                <c:pt idx="489">
                  <c:v>-7.7262693156732896E-3</c:v>
                </c:pt>
                <c:pt idx="490">
                  <c:v>2.0022246941045607E-2</c:v>
                </c:pt>
                <c:pt idx="491">
                  <c:v>0</c:v>
                </c:pt>
                <c:pt idx="492">
                  <c:v>4.9073064340239912E-2</c:v>
                </c:pt>
                <c:pt idx="493">
                  <c:v>1.0395010395010396E-2</c:v>
                </c:pt>
                <c:pt idx="494">
                  <c:v>-3.0864197530864196E-3</c:v>
                </c:pt>
                <c:pt idx="495">
                  <c:v>4.1279669762641896E-3</c:v>
                </c:pt>
                <c:pt idx="496">
                  <c:v>2.7749229188078109E-2</c:v>
                </c:pt>
                <c:pt idx="497">
                  <c:v>0.01</c:v>
                </c:pt>
                <c:pt idx="498">
                  <c:v>-3.9603960396039604E-3</c:v>
                </c:pt>
                <c:pt idx="499">
                  <c:v>7.9522862823061632E-2</c:v>
                </c:pt>
                <c:pt idx="500">
                  <c:v>-3.8674033149171269E-2</c:v>
                </c:pt>
                <c:pt idx="501">
                  <c:v>1.532567049808429E-2</c:v>
                </c:pt>
                <c:pt idx="502">
                  <c:v>1.8867924528301886E-2</c:v>
                </c:pt>
                <c:pt idx="503">
                  <c:v>3.7037037037037038E-3</c:v>
                </c:pt>
                <c:pt idx="504">
                  <c:v>-2.9520295202952029E-2</c:v>
                </c:pt>
                <c:pt idx="505">
                  <c:v>-5.7034220532319393E-3</c:v>
                </c:pt>
                <c:pt idx="506">
                  <c:v>3.2504780114722756E-2</c:v>
                </c:pt>
                <c:pt idx="507">
                  <c:v>0</c:v>
                </c:pt>
                <c:pt idx="508">
                  <c:v>9.2592592592592587E-3</c:v>
                </c:pt>
                <c:pt idx="509">
                  <c:v>-7.3394495412844041E-3</c:v>
                </c:pt>
                <c:pt idx="510">
                  <c:v>7.3937153419593345E-3</c:v>
                </c:pt>
                <c:pt idx="511">
                  <c:v>-3.669724770642202E-2</c:v>
                </c:pt>
                <c:pt idx="512">
                  <c:v>5.7142857142857143E-3</c:v>
                </c:pt>
                <c:pt idx="513">
                  <c:v>-1.893939393939394E-2</c:v>
                </c:pt>
                <c:pt idx="514">
                  <c:v>-1.9305019305019305E-3</c:v>
                </c:pt>
                <c:pt idx="515">
                  <c:v>-1.9342359767891683E-3</c:v>
                </c:pt>
                <c:pt idx="516">
                  <c:v>-1.7441860465116279E-2</c:v>
                </c:pt>
                <c:pt idx="517">
                  <c:v>2.1696252465483234E-2</c:v>
                </c:pt>
                <c:pt idx="518">
                  <c:v>-1.3513513513513514E-2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C-498E-B204-44809195428F}"/>
            </c:ext>
          </c:extLst>
        </c:ser>
        <c:ser>
          <c:idx val="1"/>
          <c:order val="1"/>
          <c:tx>
            <c:strRef>
              <c:f>加權指數!$I$1</c:f>
              <c:strCache>
                <c:ptCount val="1"/>
                <c:pt idx="0">
                  <c:v>rm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加權指數!$A$2:$A$521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加權指數!$I$2:$I$521</c:f>
              <c:numCache>
                <c:formatCode>0.0000%</c:formatCode>
                <c:ptCount val="520"/>
                <c:pt idx="0">
                  <c:v>6.5762851238840717E-3</c:v>
                </c:pt>
                <c:pt idx="1">
                  <c:v>-1.1266903927801624E-3</c:v>
                </c:pt>
                <c:pt idx="2">
                  <c:v>1.54086708720284E-2</c:v>
                </c:pt>
                <c:pt idx="3">
                  <c:v>1.6428959839621365E-2</c:v>
                </c:pt>
                <c:pt idx="4">
                  <c:v>6.036595360361682E-3</c:v>
                </c:pt>
                <c:pt idx="5">
                  <c:v>-3.6381384115134444E-3</c:v>
                </c:pt>
                <c:pt idx="6">
                  <c:v>1.737213613658958E-2</c:v>
                </c:pt>
                <c:pt idx="7">
                  <c:v>-3.9816180573862903E-3</c:v>
                </c:pt>
                <c:pt idx="8">
                  <c:v>-5.7808417364428842E-3</c:v>
                </c:pt>
                <c:pt idx="9">
                  <c:v>-2.8109237147284498E-4</c:v>
                </c:pt>
                <c:pt idx="10">
                  <c:v>1.6997829682295695E-2</c:v>
                </c:pt>
                <c:pt idx="11">
                  <c:v>-4.4837670518101851E-3</c:v>
                </c:pt>
                <c:pt idx="12">
                  <c:v>2.1990756138492391E-2</c:v>
                </c:pt>
                <c:pt idx="13">
                  <c:v>-8.3410412499340999E-3</c:v>
                </c:pt>
                <c:pt idx="14">
                  <c:v>-4.525257319863034E-3</c:v>
                </c:pt>
                <c:pt idx="15">
                  <c:v>-1.804093109203642E-2</c:v>
                </c:pt>
                <c:pt idx="16">
                  <c:v>2.720543786020766E-3</c:v>
                </c:pt>
                <c:pt idx="17">
                  <c:v>-1.818751188287929E-2</c:v>
                </c:pt>
                <c:pt idx="18">
                  <c:v>-1.8005479745991881E-2</c:v>
                </c:pt>
                <c:pt idx="19">
                  <c:v>1.7953145477920138E-2</c:v>
                </c:pt>
                <c:pt idx="20">
                  <c:v>2.270979368340667E-2</c:v>
                </c:pt>
                <c:pt idx="21">
                  <c:v>7.1513149637534462E-4</c:v>
                </c:pt>
                <c:pt idx="22">
                  <c:v>-4.1277828810780855E-3</c:v>
                </c:pt>
                <c:pt idx="23">
                  <c:v>6.1237309595674888E-3</c:v>
                </c:pt>
                <c:pt idx="24">
                  <c:v>3.543067092002531E-2</c:v>
                </c:pt>
                <c:pt idx="25">
                  <c:v>3.8026295128430767E-3</c:v>
                </c:pt>
                <c:pt idx="26">
                  <c:v>-5.0613311559584489E-3</c:v>
                </c:pt>
                <c:pt idx="27">
                  <c:v>4.2089635937999645E-3</c:v>
                </c:pt>
                <c:pt idx="28">
                  <c:v>2.0255887013902146E-3</c:v>
                </c:pt>
                <c:pt idx="29">
                  <c:v>-1.4040290481910392E-2</c:v>
                </c:pt>
                <c:pt idx="30">
                  <c:v>1.4781740478789227E-2</c:v>
                </c:pt>
                <c:pt idx="31">
                  <c:v>-3.0292635532270004E-2</c:v>
                </c:pt>
                <c:pt idx="32">
                  <c:v>-4.3374757641325134E-4</c:v>
                </c:pt>
                <c:pt idx="33">
                  <c:v>1.6608301306786765E-2</c:v>
                </c:pt>
                <c:pt idx="34">
                  <c:v>-1.8833295654885968E-2</c:v>
                </c:pt>
                <c:pt idx="35">
                  <c:v>-3.2175510689125869E-3</c:v>
                </c:pt>
                <c:pt idx="36">
                  <c:v>-2.2150492904323858E-3</c:v>
                </c:pt>
                <c:pt idx="37">
                  <c:v>2.0846562549945223E-3</c:v>
                </c:pt>
                <c:pt idx="38">
                  <c:v>3.6951836251763975E-3</c:v>
                </c:pt>
                <c:pt idx="39">
                  <c:v>1.6836048592838597E-2</c:v>
                </c:pt>
                <c:pt idx="40">
                  <c:v>4.6738057159611997E-3</c:v>
                </c:pt>
                <c:pt idx="41">
                  <c:v>-3.5986129420135772E-4</c:v>
                </c:pt>
                <c:pt idx="42">
                  <c:v>3.9281667424812001E-3</c:v>
                </c:pt>
                <c:pt idx="43">
                  <c:v>-5.9669519620450754E-3</c:v>
                </c:pt>
                <c:pt idx="44">
                  <c:v>4.4413128420190276E-3</c:v>
                </c:pt>
                <c:pt idx="45">
                  <c:v>-1.3359635905319705E-2</c:v>
                </c:pt>
                <c:pt idx="46">
                  <c:v>7.4037158914570904E-3</c:v>
                </c:pt>
                <c:pt idx="47">
                  <c:v>-7.183720522739934E-4</c:v>
                </c:pt>
                <c:pt idx="48">
                  <c:v>-8.9920518694539663E-3</c:v>
                </c:pt>
                <c:pt idx="49">
                  <c:v>1.747712142593593E-3</c:v>
                </c:pt>
                <c:pt idx="50">
                  <c:v>1.5301251445257626E-2</c:v>
                </c:pt>
                <c:pt idx="51">
                  <c:v>1.0431256774884672E-2</c:v>
                </c:pt>
                <c:pt idx="52">
                  <c:v>4.7905940974772672E-3</c:v>
                </c:pt>
                <c:pt idx="53">
                  <c:v>-7.4763078651494163E-3</c:v>
                </c:pt>
                <c:pt idx="54">
                  <c:v>8.5294456725256464E-3</c:v>
                </c:pt>
                <c:pt idx="55">
                  <c:v>1.4729102903007997E-2</c:v>
                </c:pt>
                <c:pt idx="56">
                  <c:v>6.605869997946389E-3</c:v>
                </c:pt>
                <c:pt idx="57">
                  <c:v>-4.2737779673549083E-3</c:v>
                </c:pt>
                <c:pt idx="58">
                  <c:v>3.3224023412127698E-4</c:v>
                </c:pt>
                <c:pt idx="59">
                  <c:v>-2.0634450560536146E-3</c:v>
                </c:pt>
                <c:pt idx="60">
                  <c:v>2.4404615905395809E-3</c:v>
                </c:pt>
                <c:pt idx="61">
                  <c:v>1.2496153925045699E-2</c:v>
                </c:pt>
                <c:pt idx="62">
                  <c:v>4.8065452663204819E-3</c:v>
                </c:pt>
                <c:pt idx="63">
                  <c:v>6.0883445104687062E-3</c:v>
                </c:pt>
                <c:pt idx="64">
                  <c:v>3.5097528666252604E-3</c:v>
                </c:pt>
                <c:pt idx="65">
                  <c:v>-7.0284394905658345E-3</c:v>
                </c:pt>
                <c:pt idx="66">
                  <c:v>-6.1119639288423578E-3</c:v>
                </c:pt>
                <c:pt idx="67">
                  <c:v>1.1890926850821E-2</c:v>
                </c:pt>
                <c:pt idx="68">
                  <c:v>1.5723427401669793E-2</c:v>
                </c:pt>
                <c:pt idx="69">
                  <c:v>1.3436683129527374E-3</c:v>
                </c:pt>
                <c:pt idx="70">
                  <c:v>-1.6123695502680609E-3</c:v>
                </c:pt>
                <c:pt idx="71">
                  <c:v>-4.947428777862578E-5</c:v>
                </c:pt>
                <c:pt idx="72">
                  <c:v>-1.9600228156198465E-2</c:v>
                </c:pt>
                <c:pt idx="73">
                  <c:v>-1.6755571600358156E-2</c:v>
                </c:pt>
                <c:pt idx="74">
                  <c:v>-5.3348896554950712E-3</c:v>
                </c:pt>
                <c:pt idx="75">
                  <c:v>8.9601605670343344E-3</c:v>
                </c:pt>
                <c:pt idx="76">
                  <c:v>1.7102181882039904E-2</c:v>
                </c:pt>
                <c:pt idx="77">
                  <c:v>-2.8574269597917267E-3</c:v>
                </c:pt>
                <c:pt idx="78">
                  <c:v>-3.7856422816498141E-2</c:v>
                </c:pt>
                <c:pt idx="79">
                  <c:v>-4.1051400232455966E-2</c:v>
                </c:pt>
                <c:pt idx="80">
                  <c:v>-1.4606030817487833E-2</c:v>
                </c:pt>
                <c:pt idx="81">
                  <c:v>1.0018458013491705E-2</c:v>
                </c:pt>
                <c:pt idx="82">
                  <c:v>-2.9898117762905636E-2</c:v>
                </c:pt>
                <c:pt idx="83">
                  <c:v>5.1588935387664299E-2</c:v>
                </c:pt>
                <c:pt idx="84">
                  <c:v>-8.2499251287804643E-4</c:v>
                </c:pt>
                <c:pt idx="85">
                  <c:v>-5.5973288426593585E-3</c:v>
                </c:pt>
                <c:pt idx="86">
                  <c:v>1.6188342133059183E-2</c:v>
                </c:pt>
                <c:pt idx="87">
                  <c:v>2.2224473444247194E-3</c:v>
                </c:pt>
                <c:pt idx="88">
                  <c:v>1.57531713775204E-2</c:v>
                </c:pt>
                <c:pt idx="89">
                  <c:v>2.8934975945949098E-3</c:v>
                </c:pt>
                <c:pt idx="90">
                  <c:v>-2.528290263936292E-3</c:v>
                </c:pt>
                <c:pt idx="91">
                  <c:v>1.6218307148309227E-2</c:v>
                </c:pt>
                <c:pt idx="92">
                  <c:v>1.1710743869560596E-2</c:v>
                </c:pt>
                <c:pt idx="93">
                  <c:v>5.5043828118560437E-3</c:v>
                </c:pt>
                <c:pt idx="94">
                  <c:v>1.5488550346471404E-4</c:v>
                </c:pt>
                <c:pt idx="95">
                  <c:v>4.7259486391068965E-3</c:v>
                </c:pt>
                <c:pt idx="96">
                  <c:v>-5.7259122672384853E-3</c:v>
                </c:pt>
                <c:pt idx="97">
                  <c:v>-3.7031831292482901E-3</c:v>
                </c:pt>
                <c:pt idx="98">
                  <c:v>-4.5067071470740206E-4</c:v>
                </c:pt>
                <c:pt idx="99">
                  <c:v>-6.4411382243608779E-3</c:v>
                </c:pt>
                <c:pt idx="100">
                  <c:v>1.1375544582293061E-2</c:v>
                </c:pt>
                <c:pt idx="101">
                  <c:v>3.1644110731968997E-3</c:v>
                </c:pt>
                <c:pt idx="102">
                  <c:v>9.1654429947268887E-3</c:v>
                </c:pt>
                <c:pt idx="103">
                  <c:v>-3.651409389939997E-3</c:v>
                </c:pt>
                <c:pt idx="104">
                  <c:v>4.7810649605535055E-3</c:v>
                </c:pt>
                <c:pt idx="105">
                  <c:v>-4.144208546458702E-3</c:v>
                </c:pt>
                <c:pt idx="106">
                  <c:v>-1.4756359821711936E-2</c:v>
                </c:pt>
                <c:pt idx="107">
                  <c:v>7.3670083739714736E-4</c:v>
                </c:pt>
                <c:pt idx="108">
                  <c:v>1.529439139911035E-2</c:v>
                </c:pt>
                <c:pt idx="109">
                  <c:v>4.1097760846798516E-3</c:v>
                </c:pt>
                <c:pt idx="110">
                  <c:v>5.45895618323455E-3</c:v>
                </c:pt>
                <c:pt idx="111">
                  <c:v>5.0265964743038015E-3</c:v>
                </c:pt>
                <c:pt idx="112">
                  <c:v>4.1036677974620809E-4</c:v>
                </c:pt>
                <c:pt idx="113">
                  <c:v>8.9367991758487822E-3</c:v>
                </c:pt>
                <c:pt idx="114">
                  <c:v>-2.3385191263121416E-3</c:v>
                </c:pt>
                <c:pt idx="115">
                  <c:v>-2.1390284245089946E-4</c:v>
                </c:pt>
                <c:pt idx="116">
                  <c:v>1.1811288011777778E-2</c:v>
                </c:pt>
                <c:pt idx="117">
                  <c:v>-3.4933030268157991E-4</c:v>
                </c:pt>
                <c:pt idx="118">
                  <c:v>-3.4824214336237847E-3</c:v>
                </c:pt>
                <c:pt idx="119">
                  <c:v>8.6273367986977199E-4</c:v>
                </c:pt>
                <c:pt idx="120">
                  <c:v>-1.1452386996067545E-2</c:v>
                </c:pt>
                <c:pt idx="121">
                  <c:v>8.654405233371425E-3</c:v>
                </c:pt>
                <c:pt idx="122">
                  <c:v>1.8630761221265549E-3</c:v>
                </c:pt>
                <c:pt idx="123">
                  <c:v>-9.9147167029467153E-5</c:v>
                </c:pt>
                <c:pt idx="124">
                  <c:v>1.0559346230895258E-2</c:v>
                </c:pt>
                <c:pt idx="125">
                  <c:v>-7.704224986772909E-3</c:v>
                </c:pt>
                <c:pt idx="126">
                  <c:v>-5.9233595507187662E-3</c:v>
                </c:pt>
                <c:pt idx="127">
                  <c:v>-1.4644224236547309E-2</c:v>
                </c:pt>
                <c:pt idx="128">
                  <c:v>-3.9906559208583801E-3</c:v>
                </c:pt>
                <c:pt idx="129">
                  <c:v>6.5033728622464239E-3</c:v>
                </c:pt>
                <c:pt idx="130">
                  <c:v>3.3566635578987312E-5</c:v>
                </c:pt>
                <c:pt idx="131">
                  <c:v>-9.6375204434850092E-3</c:v>
                </c:pt>
                <c:pt idx="132">
                  <c:v>-7.6818422091821468E-3</c:v>
                </c:pt>
                <c:pt idx="133">
                  <c:v>-7.796726014578443E-3</c:v>
                </c:pt>
                <c:pt idx="134">
                  <c:v>1.561636401643504E-2</c:v>
                </c:pt>
                <c:pt idx="135">
                  <c:v>-8.9296145918676371E-3</c:v>
                </c:pt>
                <c:pt idx="136">
                  <c:v>1.4835220980176428E-2</c:v>
                </c:pt>
                <c:pt idx="137">
                  <c:v>2.8840577895966292E-3</c:v>
                </c:pt>
                <c:pt idx="138">
                  <c:v>3.9952044425170807E-3</c:v>
                </c:pt>
                <c:pt idx="139">
                  <c:v>-1.1785980997031285E-3</c:v>
                </c:pt>
                <c:pt idx="140">
                  <c:v>-4.3651266224193231E-3</c:v>
                </c:pt>
                <c:pt idx="141">
                  <c:v>-2.3466992225236209E-3</c:v>
                </c:pt>
                <c:pt idx="142">
                  <c:v>-9.2369675060462696E-3</c:v>
                </c:pt>
                <c:pt idx="143">
                  <c:v>-5.5681677476497431E-3</c:v>
                </c:pt>
                <c:pt idx="144">
                  <c:v>-4.2027976320723457E-4</c:v>
                </c:pt>
                <c:pt idx="145">
                  <c:v>-1.3811319061204081E-2</c:v>
                </c:pt>
                <c:pt idx="146">
                  <c:v>-7.2629283722298642E-3</c:v>
                </c:pt>
                <c:pt idx="147">
                  <c:v>-1.1709642013730766E-2</c:v>
                </c:pt>
                <c:pt idx="148">
                  <c:v>9.8977611783253264E-3</c:v>
                </c:pt>
                <c:pt idx="149">
                  <c:v>-2.6795549611834068E-2</c:v>
                </c:pt>
                <c:pt idx="150">
                  <c:v>-2.0433064353277382E-3</c:v>
                </c:pt>
                <c:pt idx="151">
                  <c:v>2.4470742364589421E-2</c:v>
                </c:pt>
                <c:pt idx="152">
                  <c:v>4.5927225273007461E-3</c:v>
                </c:pt>
                <c:pt idx="153">
                  <c:v>1.3504521427383709E-2</c:v>
                </c:pt>
                <c:pt idx="154">
                  <c:v>1.2379289618538326E-3</c:v>
                </c:pt>
                <c:pt idx="155">
                  <c:v>8.3769307564111571E-3</c:v>
                </c:pt>
                <c:pt idx="156">
                  <c:v>1.0841987525963305E-2</c:v>
                </c:pt>
                <c:pt idx="157">
                  <c:v>5.390131734851005E-3</c:v>
                </c:pt>
                <c:pt idx="158">
                  <c:v>-9.3187876662821439E-4</c:v>
                </c:pt>
                <c:pt idx="159">
                  <c:v>-8.8262878675477215E-3</c:v>
                </c:pt>
                <c:pt idx="160">
                  <c:v>1.138353872477158E-2</c:v>
                </c:pt>
                <c:pt idx="161">
                  <c:v>-1.2341862094629502E-3</c:v>
                </c:pt>
                <c:pt idx="162">
                  <c:v>-3.7971133409805484E-3</c:v>
                </c:pt>
                <c:pt idx="163">
                  <c:v>-9.0871591104798033E-3</c:v>
                </c:pt>
                <c:pt idx="164">
                  <c:v>1.9594026308169627E-3</c:v>
                </c:pt>
                <c:pt idx="165">
                  <c:v>9.8380136204427489E-3</c:v>
                </c:pt>
                <c:pt idx="166">
                  <c:v>-1.6171937560590945E-3</c:v>
                </c:pt>
                <c:pt idx="167">
                  <c:v>-6.5401541313064502E-4</c:v>
                </c:pt>
                <c:pt idx="168">
                  <c:v>-4.6401407054645688E-3</c:v>
                </c:pt>
                <c:pt idx="169">
                  <c:v>-4.3391022818947637E-3</c:v>
                </c:pt>
                <c:pt idx="170">
                  <c:v>-1.1054975700356258E-4</c:v>
                </c:pt>
                <c:pt idx="171">
                  <c:v>-2.0314466346737732E-2</c:v>
                </c:pt>
                <c:pt idx="172">
                  <c:v>9.0040179549198355E-3</c:v>
                </c:pt>
                <c:pt idx="173">
                  <c:v>1.0655018058645592E-2</c:v>
                </c:pt>
                <c:pt idx="174">
                  <c:v>3.1042578151243825E-3</c:v>
                </c:pt>
                <c:pt idx="175">
                  <c:v>-7.6430541461850925E-3</c:v>
                </c:pt>
                <c:pt idx="176">
                  <c:v>-1.8972712728273809E-2</c:v>
                </c:pt>
                <c:pt idx="177">
                  <c:v>4.7052165047117367E-3</c:v>
                </c:pt>
                <c:pt idx="178">
                  <c:v>-2.1487089347977363E-2</c:v>
                </c:pt>
                <c:pt idx="179">
                  <c:v>-9.8088280031719301E-3</c:v>
                </c:pt>
                <c:pt idx="180">
                  <c:v>3.1935198998476687E-3</c:v>
                </c:pt>
                <c:pt idx="181">
                  <c:v>-4.1061217745241418E-3</c:v>
                </c:pt>
                <c:pt idx="182">
                  <c:v>1.956298943877641E-2</c:v>
                </c:pt>
                <c:pt idx="183">
                  <c:v>-4.3933411998089058E-3</c:v>
                </c:pt>
                <c:pt idx="184">
                  <c:v>-1.0672191002860232E-2</c:v>
                </c:pt>
                <c:pt idx="185">
                  <c:v>-6.9762939497862676E-3</c:v>
                </c:pt>
                <c:pt idx="186">
                  <c:v>2.4032962118051733E-3</c:v>
                </c:pt>
                <c:pt idx="187">
                  <c:v>2.403755674513406E-2</c:v>
                </c:pt>
                <c:pt idx="188">
                  <c:v>-4.5127024643929975E-3</c:v>
                </c:pt>
                <c:pt idx="189">
                  <c:v>1.1685339585928926E-2</c:v>
                </c:pt>
                <c:pt idx="190">
                  <c:v>-7.6030175485967825E-4</c:v>
                </c:pt>
                <c:pt idx="191">
                  <c:v>1.0003973092362498E-4</c:v>
                </c:pt>
                <c:pt idx="192">
                  <c:v>-4.5562719739063557E-5</c:v>
                </c:pt>
                <c:pt idx="193">
                  <c:v>3.2566076118143697E-4</c:v>
                </c:pt>
                <c:pt idx="194">
                  <c:v>8.2927440393587033E-3</c:v>
                </c:pt>
                <c:pt idx="195">
                  <c:v>2.3605808835713091E-3</c:v>
                </c:pt>
                <c:pt idx="196">
                  <c:v>-1.9280110160574859E-3</c:v>
                </c:pt>
                <c:pt idx="197">
                  <c:v>-3.1816616290197422E-3</c:v>
                </c:pt>
                <c:pt idx="198">
                  <c:v>4.7582343192820141E-3</c:v>
                </c:pt>
                <c:pt idx="199">
                  <c:v>-1.3296807221407746E-4</c:v>
                </c:pt>
                <c:pt idx="200">
                  <c:v>3.2924850263644969E-3</c:v>
                </c:pt>
                <c:pt idx="201">
                  <c:v>-2.5289321327150497E-3</c:v>
                </c:pt>
                <c:pt idx="202">
                  <c:v>1.2766720025762799E-2</c:v>
                </c:pt>
                <c:pt idx="203">
                  <c:v>6.8451796173613364E-3</c:v>
                </c:pt>
                <c:pt idx="204">
                  <c:v>7.2383816728291885E-3</c:v>
                </c:pt>
                <c:pt idx="205">
                  <c:v>1.0427365182465636E-3</c:v>
                </c:pt>
                <c:pt idx="206">
                  <c:v>-6.1009677080419667E-3</c:v>
                </c:pt>
                <c:pt idx="207">
                  <c:v>3.7594186835578133E-3</c:v>
                </c:pt>
                <c:pt idx="208">
                  <c:v>6.6411105691808591E-3</c:v>
                </c:pt>
                <c:pt idx="209">
                  <c:v>3.326448351524517E-3</c:v>
                </c:pt>
                <c:pt idx="210">
                  <c:v>4.0076685446504999E-3</c:v>
                </c:pt>
                <c:pt idx="211">
                  <c:v>4.3531810375865895E-3</c:v>
                </c:pt>
                <c:pt idx="212">
                  <c:v>-1.2924228974674891E-3</c:v>
                </c:pt>
                <c:pt idx="213">
                  <c:v>-8.2900586792656391E-4</c:v>
                </c:pt>
                <c:pt idx="214">
                  <c:v>-7.7186856789385385E-3</c:v>
                </c:pt>
                <c:pt idx="215">
                  <c:v>-1.3358683823900452E-3</c:v>
                </c:pt>
                <c:pt idx="216">
                  <c:v>6.6146572656427421E-4</c:v>
                </c:pt>
                <c:pt idx="217">
                  <c:v>-1.6132081779127096E-2</c:v>
                </c:pt>
                <c:pt idx="218">
                  <c:v>-2.3777910170640622E-3</c:v>
                </c:pt>
                <c:pt idx="219">
                  <c:v>5.7519278176245449E-3</c:v>
                </c:pt>
                <c:pt idx="220">
                  <c:v>9.0792201708388854E-3</c:v>
                </c:pt>
                <c:pt idx="221">
                  <c:v>7.8977995069890814E-3</c:v>
                </c:pt>
                <c:pt idx="222">
                  <c:v>-1.5650448779132627E-3</c:v>
                </c:pt>
                <c:pt idx="223">
                  <c:v>-5.0458360416627079E-4</c:v>
                </c:pt>
                <c:pt idx="224">
                  <c:v>6.145843939844629E-3</c:v>
                </c:pt>
                <c:pt idx="225">
                  <c:v>1.9947271862540664E-3</c:v>
                </c:pt>
                <c:pt idx="226">
                  <c:v>4.5814992781324807E-3</c:v>
                </c:pt>
                <c:pt idx="227">
                  <c:v>-4.9044764249064569E-3</c:v>
                </c:pt>
                <c:pt idx="228">
                  <c:v>-3.2906598338637962E-3</c:v>
                </c:pt>
                <c:pt idx="229">
                  <c:v>-9.468384683476664E-3</c:v>
                </c:pt>
                <c:pt idx="230">
                  <c:v>3.4507184611817765E-3</c:v>
                </c:pt>
                <c:pt idx="231">
                  <c:v>7.1143780489194182E-3</c:v>
                </c:pt>
                <c:pt idx="232">
                  <c:v>1.5096144240693784E-3</c:v>
                </c:pt>
                <c:pt idx="233">
                  <c:v>-8.0550032452652194E-3</c:v>
                </c:pt>
                <c:pt idx="234">
                  <c:v>6.8005779719727232E-3</c:v>
                </c:pt>
                <c:pt idx="235">
                  <c:v>2.1114159260189644E-3</c:v>
                </c:pt>
                <c:pt idx="236">
                  <c:v>6.7218948896519961E-3</c:v>
                </c:pt>
                <c:pt idx="237">
                  <c:v>8.3472182956503653E-4</c:v>
                </c:pt>
                <c:pt idx="238">
                  <c:v>4.8602925435715337E-3</c:v>
                </c:pt>
                <c:pt idx="239">
                  <c:v>8.1927857525957593E-3</c:v>
                </c:pt>
                <c:pt idx="240">
                  <c:v>2.8284489673101173E-3</c:v>
                </c:pt>
                <c:pt idx="241">
                  <c:v>-1.6132728199114369E-3</c:v>
                </c:pt>
                <c:pt idx="242">
                  <c:v>2.8360709267125691E-3</c:v>
                </c:pt>
                <c:pt idx="243">
                  <c:v>1.4002884773149551E-2</c:v>
                </c:pt>
                <c:pt idx="244">
                  <c:v>-1.4243858912810941E-3</c:v>
                </c:pt>
                <c:pt idx="245">
                  <c:v>-7.1373672864778461E-3</c:v>
                </c:pt>
                <c:pt idx="246">
                  <c:v>-1.078838305270796E-2</c:v>
                </c:pt>
                <c:pt idx="247">
                  <c:v>3.8317013486485062E-3</c:v>
                </c:pt>
                <c:pt idx="248">
                  <c:v>2.6771785389801089E-3</c:v>
                </c:pt>
                <c:pt idx="249">
                  <c:v>4.7675222740805774E-3</c:v>
                </c:pt>
                <c:pt idx="250">
                  <c:v>3.3484602071657222E-3</c:v>
                </c:pt>
                <c:pt idx="251">
                  <c:v>-1.8224080998622031E-3</c:v>
                </c:pt>
                <c:pt idx="252">
                  <c:v>6.6351782249438607E-3</c:v>
                </c:pt>
                <c:pt idx="253">
                  <c:v>-7.9241752063391145E-3</c:v>
                </c:pt>
                <c:pt idx="254">
                  <c:v>-8.2258361804166263E-3</c:v>
                </c:pt>
                <c:pt idx="255">
                  <c:v>-5.037257263219607E-4</c:v>
                </c:pt>
                <c:pt idx="256">
                  <c:v>-1.750870709576427E-2</c:v>
                </c:pt>
                <c:pt idx="257">
                  <c:v>5.0135076837892504E-3</c:v>
                </c:pt>
                <c:pt idx="258">
                  <c:v>-1.6005297503199987E-2</c:v>
                </c:pt>
                <c:pt idx="259">
                  <c:v>-1.5094384590696882E-3</c:v>
                </c:pt>
                <c:pt idx="260">
                  <c:v>1.2781219447480294E-2</c:v>
                </c:pt>
                <c:pt idx="261">
                  <c:v>3.7016007055216426E-3</c:v>
                </c:pt>
                <c:pt idx="262">
                  <c:v>1.0307995151076495E-2</c:v>
                </c:pt>
                <c:pt idx="263">
                  <c:v>1.026297270355812E-2</c:v>
                </c:pt>
                <c:pt idx="264">
                  <c:v>-1.4784192891478221E-3</c:v>
                </c:pt>
                <c:pt idx="265">
                  <c:v>-1.7108326517276159E-2</c:v>
                </c:pt>
                <c:pt idx="266">
                  <c:v>-2.5480729004782108E-3</c:v>
                </c:pt>
                <c:pt idx="267">
                  <c:v>1.5578381649461716E-2</c:v>
                </c:pt>
                <c:pt idx="268">
                  <c:v>2.0349214061977107E-3</c:v>
                </c:pt>
                <c:pt idx="269">
                  <c:v>-1.982678632176518E-3</c:v>
                </c:pt>
                <c:pt idx="270">
                  <c:v>-5.9561028791590889E-4</c:v>
                </c:pt>
                <c:pt idx="271">
                  <c:v>-1.3840864153328756E-2</c:v>
                </c:pt>
                <c:pt idx="272">
                  <c:v>4.8105078446306973E-3</c:v>
                </c:pt>
                <c:pt idx="273">
                  <c:v>-2.5542012204479846E-2</c:v>
                </c:pt>
                <c:pt idx="274">
                  <c:v>3.2753838229408346E-3</c:v>
                </c:pt>
                <c:pt idx="275">
                  <c:v>1.3939939222762337E-2</c:v>
                </c:pt>
                <c:pt idx="276">
                  <c:v>-1.7124797675749986E-3</c:v>
                </c:pt>
                <c:pt idx="277">
                  <c:v>3.7386545177758817E-3</c:v>
                </c:pt>
                <c:pt idx="278">
                  <c:v>-1.1033592185178369E-2</c:v>
                </c:pt>
                <c:pt idx="279">
                  <c:v>-3.1450932468741893E-2</c:v>
                </c:pt>
                <c:pt idx="280">
                  <c:v>-2.057429665790228E-2</c:v>
                </c:pt>
                <c:pt idx="281">
                  <c:v>1.1299052020029419E-2</c:v>
                </c:pt>
                <c:pt idx="282">
                  <c:v>2.4556627620449436E-2</c:v>
                </c:pt>
                <c:pt idx="283">
                  <c:v>-9.663113630709751E-3</c:v>
                </c:pt>
                <c:pt idx="284">
                  <c:v>-9.8534410419361151E-5</c:v>
                </c:pt>
                <c:pt idx="285">
                  <c:v>-1.9520231331819654E-2</c:v>
                </c:pt>
                <c:pt idx="286">
                  <c:v>8.725911714061468E-4</c:v>
                </c:pt>
                <c:pt idx="287">
                  <c:v>2.9950753455635956E-2</c:v>
                </c:pt>
                <c:pt idx="288">
                  <c:v>4.7562603323648978E-4</c:v>
                </c:pt>
                <c:pt idx="289">
                  <c:v>5.9484849666392673E-3</c:v>
                </c:pt>
                <c:pt idx="290">
                  <c:v>-3.6926180504197721E-5</c:v>
                </c:pt>
                <c:pt idx="291">
                  <c:v>9.7756850101970074E-3</c:v>
                </c:pt>
                <c:pt idx="292">
                  <c:v>-1.8221150179142992E-3</c:v>
                </c:pt>
                <c:pt idx="293">
                  <c:v>-1.2492938786940625E-3</c:v>
                </c:pt>
                <c:pt idx="294">
                  <c:v>-8.8781978754180792E-3</c:v>
                </c:pt>
                <c:pt idx="295">
                  <c:v>1.6352953213303887E-3</c:v>
                </c:pt>
                <c:pt idx="296">
                  <c:v>1.0935330064750682E-2</c:v>
                </c:pt>
                <c:pt idx="297">
                  <c:v>-2.6543605471341762E-3</c:v>
                </c:pt>
                <c:pt idx="298">
                  <c:v>-3.8364920110609676E-3</c:v>
                </c:pt>
                <c:pt idx="299">
                  <c:v>-5.8488734228143583E-3</c:v>
                </c:pt>
                <c:pt idx="300">
                  <c:v>-1.9624433785133354E-2</c:v>
                </c:pt>
                <c:pt idx="301">
                  <c:v>6.1651132077567969E-3</c:v>
                </c:pt>
                <c:pt idx="302">
                  <c:v>-1.3663651725926327E-2</c:v>
                </c:pt>
                <c:pt idx="303">
                  <c:v>-3.3703508250424435E-3</c:v>
                </c:pt>
                <c:pt idx="304">
                  <c:v>1.8288616215786754E-2</c:v>
                </c:pt>
                <c:pt idx="305">
                  <c:v>-3.2366854452873565E-3</c:v>
                </c:pt>
                <c:pt idx="306">
                  <c:v>-1.4001832202629804E-2</c:v>
                </c:pt>
                <c:pt idx="307">
                  <c:v>-6.1932153701198265E-3</c:v>
                </c:pt>
                <c:pt idx="308">
                  <c:v>5.5939394057232198E-3</c:v>
                </c:pt>
                <c:pt idx="309">
                  <c:v>9.1494618159145315E-3</c:v>
                </c:pt>
                <c:pt idx="310">
                  <c:v>-1.2205834405233076E-3</c:v>
                </c:pt>
                <c:pt idx="311">
                  <c:v>-6.0053526364906729E-3</c:v>
                </c:pt>
                <c:pt idx="312">
                  <c:v>-2.374081174922222E-2</c:v>
                </c:pt>
                <c:pt idx="313">
                  <c:v>1.4372670215228747E-3</c:v>
                </c:pt>
                <c:pt idx="314">
                  <c:v>-2.0513294143149657E-2</c:v>
                </c:pt>
                <c:pt idx="315">
                  <c:v>7.1170190655757528E-3</c:v>
                </c:pt>
                <c:pt idx="316">
                  <c:v>1.0524077033348227E-2</c:v>
                </c:pt>
                <c:pt idx="317">
                  <c:v>-5.6218832458440372E-3</c:v>
                </c:pt>
                <c:pt idx="318">
                  <c:v>4.0566150115379429E-3</c:v>
                </c:pt>
                <c:pt idx="319">
                  <c:v>7.8649281313725779E-3</c:v>
                </c:pt>
                <c:pt idx="320">
                  <c:v>-1.7244721337245816E-2</c:v>
                </c:pt>
                <c:pt idx="321">
                  <c:v>-2.1896327086519583E-2</c:v>
                </c:pt>
                <c:pt idx="322">
                  <c:v>7.9633228043470992E-4</c:v>
                </c:pt>
                <c:pt idx="323">
                  <c:v>-3.4523241205349519E-3</c:v>
                </c:pt>
                <c:pt idx="324">
                  <c:v>-2.4338637219835989E-2</c:v>
                </c:pt>
                <c:pt idx="325">
                  <c:v>1.382242290375389E-2</c:v>
                </c:pt>
                <c:pt idx="326">
                  <c:v>4.3265325608692748E-3</c:v>
                </c:pt>
                <c:pt idx="327">
                  <c:v>9.7509222428039041E-3</c:v>
                </c:pt>
                <c:pt idx="328">
                  <c:v>1.4995587988066293E-2</c:v>
                </c:pt>
                <c:pt idx="329">
                  <c:v>-1.6968915056455133E-2</c:v>
                </c:pt>
                <c:pt idx="330">
                  <c:v>7.773208872668351E-3</c:v>
                </c:pt>
                <c:pt idx="331">
                  <c:v>7.1605169945681418E-4</c:v>
                </c:pt>
                <c:pt idx="332">
                  <c:v>-1.1932122986392962E-2</c:v>
                </c:pt>
                <c:pt idx="333">
                  <c:v>8.7950166114485022E-3</c:v>
                </c:pt>
                <c:pt idx="334">
                  <c:v>-8.3954260336107246E-3</c:v>
                </c:pt>
                <c:pt idx="335">
                  <c:v>1.8623133163005332E-2</c:v>
                </c:pt>
                <c:pt idx="336">
                  <c:v>2.1172676859168283E-2</c:v>
                </c:pt>
                <c:pt idx="337">
                  <c:v>1.1868936872640474E-2</c:v>
                </c:pt>
                <c:pt idx="338">
                  <c:v>-7.8939496853101792E-3</c:v>
                </c:pt>
                <c:pt idx="339">
                  <c:v>-7.3474585232344561E-3</c:v>
                </c:pt>
                <c:pt idx="340">
                  <c:v>3.225518695309106E-3</c:v>
                </c:pt>
                <c:pt idx="341">
                  <c:v>-5.6052208810753613E-3</c:v>
                </c:pt>
                <c:pt idx="342">
                  <c:v>9.5458150728487869E-3</c:v>
                </c:pt>
                <c:pt idx="343">
                  <c:v>-2.9495152032053915E-3</c:v>
                </c:pt>
                <c:pt idx="344">
                  <c:v>-9.6996213610418894E-3</c:v>
                </c:pt>
                <c:pt idx="345">
                  <c:v>-2.3641303484292876E-2</c:v>
                </c:pt>
                <c:pt idx="346">
                  <c:v>-1.4691295310539831E-3</c:v>
                </c:pt>
                <c:pt idx="347">
                  <c:v>-2.9986294731884876E-3</c:v>
                </c:pt>
                <c:pt idx="348">
                  <c:v>-1.0040448646030303E-2</c:v>
                </c:pt>
                <c:pt idx="349">
                  <c:v>-1.246009476930407E-2</c:v>
                </c:pt>
                <c:pt idx="350">
                  <c:v>-1.7497291912183844E-2</c:v>
                </c:pt>
                <c:pt idx="351">
                  <c:v>2.3494887820164147E-2</c:v>
                </c:pt>
                <c:pt idx="352">
                  <c:v>-2.4216312187458178E-2</c:v>
                </c:pt>
                <c:pt idx="353">
                  <c:v>-1.1161868677819188E-2</c:v>
                </c:pt>
                <c:pt idx="354">
                  <c:v>8.3603189815966358E-3</c:v>
                </c:pt>
                <c:pt idx="355">
                  <c:v>1.5989304804143588E-2</c:v>
                </c:pt>
                <c:pt idx="356">
                  <c:v>-6.9520051522200784E-3</c:v>
                </c:pt>
                <c:pt idx="357">
                  <c:v>-1.2939836476439436E-2</c:v>
                </c:pt>
                <c:pt idx="358">
                  <c:v>-2.7191330860129492E-2</c:v>
                </c:pt>
                <c:pt idx="359">
                  <c:v>-3.255491471460388E-2</c:v>
                </c:pt>
                <c:pt idx="360">
                  <c:v>-8.786153832697121E-3</c:v>
                </c:pt>
                <c:pt idx="361">
                  <c:v>9.2945115935812329E-3</c:v>
                </c:pt>
                <c:pt idx="362">
                  <c:v>-2.534569342246188E-2</c:v>
                </c:pt>
                <c:pt idx="363">
                  <c:v>2.5080227383111085E-2</c:v>
                </c:pt>
                <c:pt idx="364">
                  <c:v>8.9465911423230477E-3</c:v>
                </c:pt>
                <c:pt idx="365">
                  <c:v>-8.5726945610852465E-3</c:v>
                </c:pt>
                <c:pt idx="366">
                  <c:v>-2.7189382022651785E-2</c:v>
                </c:pt>
                <c:pt idx="367">
                  <c:v>2.681311424602386E-2</c:v>
                </c:pt>
                <c:pt idx="368">
                  <c:v>7.9471126391304301E-3</c:v>
                </c:pt>
                <c:pt idx="369">
                  <c:v>7.7639944842902101E-3</c:v>
                </c:pt>
                <c:pt idx="370">
                  <c:v>1.1615967542340582E-2</c:v>
                </c:pt>
                <c:pt idx="371">
                  <c:v>-1.7364263399934721E-3</c:v>
                </c:pt>
                <c:pt idx="372">
                  <c:v>2.6636338438497261E-3</c:v>
                </c:pt>
                <c:pt idx="373">
                  <c:v>1.387887181409982E-2</c:v>
                </c:pt>
                <c:pt idx="374">
                  <c:v>7.8058582297047192E-4</c:v>
                </c:pt>
                <c:pt idx="375">
                  <c:v>-8.7162752741160401E-4</c:v>
                </c:pt>
                <c:pt idx="376">
                  <c:v>-8.673469608897897E-3</c:v>
                </c:pt>
                <c:pt idx="377">
                  <c:v>7.7538512008146539E-3</c:v>
                </c:pt>
                <c:pt idx="378">
                  <c:v>-1.9896977004725171E-3</c:v>
                </c:pt>
                <c:pt idx="379">
                  <c:v>7.2636748272486449E-3</c:v>
                </c:pt>
                <c:pt idx="380">
                  <c:v>-1.2253197896059495E-3</c:v>
                </c:pt>
                <c:pt idx="381">
                  <c:v>-1.5649766766673238E-2</c:v>
                </c:pt>
                <c:pt idx="382">
                  <c:v>2.0199767042780748E-3</c:v>
                </c:pt>
                <c:pt idx="383">
                  <c:v>-5.0632223800638945E-3</c:v>
                </c:pt>
                <c:pt idx="384">
                  <c:v>2.2706794872343943E-2</c:v>
                </c:pt>
                <c:pt idx="385">
                  <c:v>-1.0394946381799542E-3</c:v>
                </c:pt>
                <c:pt idx="386">
                  <c:v>1.9886352429642927E-3</c:v>
                </c:pt>
                <c:pt idx="387">
                  <c:v>-7.392602661333866E-3</c:v>
                </c:pt>
                <c:pt idx="388">
                  <c:v>1.7325774122117041E-2</c:v>
                </c:pt>
                <c:pt idx="389">
                  <c:v>5.9955928203183802E-3</c:v>
                </c:pt>
                <c:pt idx="390">
                  <c:v>8.3968955588475599E-3</c:v>
                </c:pt>
                <c:pt idx="391">
                  <c:v>2.0890127561998563E-4</c:v>
                </c:pt>
                <c:pt idx="392">
                  <c:v>2.9103905425705424E-3</c:v>
                </c:pt>
                <c:pt idx="393">
                  <c:v>-4.4415408626260313E-3</c:v>
                </c:pt>
                <c:pt idx="394">
                  <c:v>7.8071666913615532E-4</c:v>
                </c:pt>
                <c:pt idx="395">
                  <c:v>-1.0619959665901584E-2</c:v>
                </c:pt>
                <c:pt idx="396">
                  <c:v>-9.7900054342617976E-3</c:v>
                </c:pt>
                <c:pt idx="397">
                  <c:v>-1.7686415721472255E-3</c:v>
                </c:pt>
                <c:pt idx="398">
                  <c:v>8.6832540611804423E-3</c:v>
                </c:pt>
                <c:pt idx="399">
                  <c:v>5.1579068738531395E-3</c:v>
                </c:pt>
                <c:pt idx="400">
                  <c:v>-2.3055363642243164E-2</c:v>
                </c:pt>
                <c:pt idx="401">
                  <c:v>1.8383426855421037E-3</c:v>
                </c:pt>
                <c:pt idx="402">
                  <c:v>9.4833527450895357E-3</c:v>
                </c:pt>
                <c:pt idx="403">
                  <c:v>-1.9448261835179913E-2</c:v>
                </c:pt>
                <c:pt idx="404">
                  <c:v>-8.702981242664826E-3</c:v>
                </c:pt>
                <c:pt idx="405">
                  <c:v>-8.1376660652883416E-4</c:v>
                </c:pt>
                <c:pt idx="406">
                  <c:v>1.0981840673202302E-3</c:v>
                </c:pt>
                <c:pt idx="407">
                  <c:v>-1.8201726926843142E-2</c:v>
                </c:pt>
                <c:pt idx="408">
                  <c:v>1.203119484985004E-2</c:v>
                </c:pt>
                <c:pt idx="409">
                  <c:v>1.5360578465005202E-2</c:v>
                </c:pt>
                <c:pt idx="410">
                  <c:v>5.8741098105965723E-3</c:v>
                </c:pt>
                <c:pt idx="411">
                  <c:v>-1.585162376536883E-2</c:v>
                </c:pt>
                <c:pt idx="412">
                  <c:v>8.0026069472621223E-4</c:v>
                </c:pt>
                <c:pt idx="413">
                  <c:v>-7.3810482256448807E-3</c:v>
                </c:pt>
                <c:pt idx="414">
                  <c:v>-9.3450297345057196E-3</c:v>
                </c:pt>
                <c:pt idx="415">
                  <c:v>8.5694483500027927E-3</c:v>
                </c:pt>
                <c:pt idx="416">
                  <c:v>-8.576376572920626E-3</c:v>
                </c:pt>
                <c:pt idx="417">
                  <c:v>-9.6980455882333481E-3</c:v>
                </c:pt>
                <c:pt idx="418">
                  <c:v>-1.163838344862211E-2</c:v>
                </c:pt>
                <c:pt idx="419">
                  <c:v>-2.4095502162370813E-2</c:v>
                </c:pt>
                <c:pt idx="420">
                  <c:v>3.5127554845385835E-3</c:v>
                </c:pt>
                <c:pt idx="421">
                  <c:v>-2.6074363604301612E-2</c:v>
                </c:pt>
                <c:pt idx="422">
                  <c:v>5.0637974862027622E-3</c:v>
                </c:pt>
                <c:pt idx="423">
                  <c:v>-8.1038556889183877E-3</c:v>
                </c:pt>
                <c:pt idx="424">
                  <c:v>-9.2442078842654707E-3</c:v>
                </c:pt>
                <c:pt idx="425">
                  <c:v>2.0754066940918105E-2</c:v>
                </c:pt>
                <c:pt idx="426">
                  <c:v>1.6566113022299326E-2</c:v>
                </c:pt>
                <c:pt idx="427">
                  <c:v>6.565994904049131E-3</c:v>
                </c:pt>
                <c:pt idx="428">
                  <c:v>-1.3660297412099599E-2</c:v>
                </c:pt>
                <c:pt idx="429">
                  <c:v>-4.3514655088094767E-2</c:v>
                </c:pt>
                <c:pt idx="430">
                  <c:v>-1.8914986829436818E-3</c:v>
                </c:pt>
                <c:pt idx="431">
                  <c:v>-2.0679213909466122E-2</c:v>
                </c:pt>
                <c:pt idx="432">
                  <c:v>2.4775296675551367E-2</c:v>
                </c:pt>
                <c:pt idx="433">
                  <c:v>-1.2345279488274187E-2</c:v>
                </c:pt>
                <c:pt idx="434">
                  <c:v>1.2234249087862392E-2</c:v>
                </c:pt>
                <c:pt idx="435">
                  <c:v>-1.1270364345367248E-2</c:v>
                </c:pt>
                <c:pt idx="436">
                  <c:v>-2.36269743394111E-3</c:v>
                </c:pt>
                <c:pt idx="437">
                  <c:v>-9.8021348384946857E-3</c:v>
                </c:pt>
                <c:pt idx="438">
                  <c:v>2.947163116676847E-3</c:v>
                </c:pt>
                <c:pt idx="439">
                  <c:v>-1.484488153810228E-2</c:v>
                </c:pt>
                <c:pt idx="440">
                  <c:v>4.9683476406905585E-3</c:v>
                </c:pt>
                <c:pt idx="441">
                  <c:v>1.5501574353373333E-2</c:v>
                </c:pt>
                <c:pt idx="442">
                  <c:v>-1.0671997919862846E-2</c:v>
                </c:pt>
                <c:pt idx="443">
                  <c:v>1.2615325347775272E-2</c:v>
                </c:pt>
                <c:pt idx="444">
                  <c:v>6.7537953242340952E-3</c:v>
                </c:pt>
                <c:pt idx="445">
                  <c:v>4.8292511348930825E-3</c:v>
                </c:pt>
                <c:pt idx="446">
                  <c:v>-8.66937709023698E-3</c:v>
                </c:pt>
                <c:pt idx="447">
                  <c:v>3.0885954143224938E-3</c:v>
                </c:pt>
                <c:pt idx="448">
                  <c:v>1.5124349017507047E-2</c:v>
                </c:pt>
                <c:pt idx="449">
                  <c:v>9.3792971121694699E-3</c:v>
                </c:pt>
                <c:pt idx="450">
                  <c:v>2.180514251847528E-2</c:v>
                </c:pt>
                <c:pt idx="451">
                  <c:v>-9.9018762089806214E-3</c:v>
                </c:pt>
                <c:pt idx="452">
                  <c:v>3.7308113646132547E-2</c:v>
                </c:pt>
                <c:pt idx="453">
                  <c:v>1.1946465061508198E-2</c:v>
                </c:pt>
                <c:pt idx="454">
                  <c:v>2.6201889872596019E-2</c:v>
                </c:pt>
                <c:pt idx="455">
                  <c:v>-6.1596111074643225E-4</c:v>
                </c:pt>
                <c:pt idx="456">
                  <c:v>-1.4577210131128365E-4</c:v>
                </c:pt>
                <c:pt idx="457">
                  <c:v>-2.0804785355481039E-3</c:v>
                </c:pt>
                <c:pt idx="458">
                  <c:v>-3.8332039596739292E-3</c:v>
                </c:pt>
                <c:pt idx="459">
                  <c:v>6.4231465315107913E-3</c:v>
                </c:pt>
                <c:pt idx="460">
                  <c:v>4.5618849355965755E-3</c:v>
                </c:pt>
                <c:pt idx="461">
                  <c:v>1.2010780032198978E-2</c:v>
                </c:pt>
                <c:pt idx="462">
                  <c:v>-3.7136323051953346E-4</c:v>
                </c:pt>
                <c:pt idx="463">
                  <c:v>-1.4997428868634064E-2</c:v>
                </c:pt>
                <c:pt idx="464">
                  <c:v>1.049466882455663E-2</c:v>
                </c:pt>
                <c:pt idx="465">
                  <c:v>1.1550939456433396E-2</c:v>
                </c:pt>
                <c:pt idx="466">
                  <c:v>8.9552440595496892E-3</c:v>
                </c:pt>
                <c:pt idx="467">
                  <c:v>-2.8056137127714393E-3</c:v>
                </c:pt>
                <c:pt idx="468">
                  <c:v>6.7201664918826716E-4</c:v>
                </c:pt>
                <c:pt idx="469">
                  <c:v>-1.6812276767765037E-2</c:v>
                </c:pt>
                <c:pt idx="470">
                  <c:v>-6.712670466823196E-3</c:v>
                </c:pt>
                <c:pt idx="471">
                  <c:v>-5.2610851415066445E-3</c:v>
                </c:pt>
                <c:pt idx="472">
                  <c:v>1.0471327543359936E-2</c:v>
                </c:pt>
                <c:pt idx="473">
                  <c:v>-6.3133037231655822E-3</c:v>
                </c:pt>
                <c:pt idx="474">
                  <c:v>-6.1337438439635714E-3</c:v>
                </c:pt>
                <c:pt idx="475">
                  <c:v>1.4900570653718076E-2</c:v>
                </c:pt>
                <c:pt idx="476">
                  <c:v>-3.5486404261025862E-4</c:v>
                </c:pt>
                <c:pt idx="477">
                  <c:v>-1.3952644617120825E-2</c:v>
                </c:pt>
                <c:pt idx="478">
                  <c:v>-6.5546453898122142E-3</c:v>
                </c:pt>
                <c:pt idx="479">
                  <c:v>-1.8241820613019735E-2</c:v>
                </c:pt>
                <c:pt idx="480">
                  <c:v>4.5426944586456994E-3</c:v>
                </c:pt>
                <c:pt idx="481">
                  <c:v>1.4650426661586335E-2</c:v>
                </c:pt>
                <c:pt idx="482">
                  <c:v>-1.1861195982236766E-2</c:v>
                </c:pt>
                <c:pt idx="483">
                  <c:v>9.4593260270019013E-4</c:v>
                </c:pt>
                <c:pt idx="484">
                  <c:v>3.0311103472380353E-3</c:v>
                </c:pt>
                <c:pt idx="485">
                  <c:v>-1.0840691016552056E-2</c:v>
                </c:pt>
                <c:pt idx="486">
                  <c:v>-6.2145952847230046E-3</c:v>
                </c:pt>
                <c:pt idx="487">
                  <c:v>3.7394977610131258E-3</c:v>
                </c:pt>
                <c:pt idx="488">
                  <c:v>6.113423364865673E-3</c:v>
                </c:pt>
                <c:pt idx="489">
                  <c:v>-1.7568913784785625E-3</c:v>
                </c:pt>
                <c:pt idx="490">
                  <c:v>7.1778991276095893E-3</c:v>
                </c:pt>
                <c:pt idx="491">
                  <c:v>5.0548763891952279E-3</c:v>
                </c:pt>
                <c:pt idx="492">
                  <c:v>2.6359226255834738E-2</c:v>
                </c:pt>
                <c:pt idx="493">
                  <c:v>3.440162533896029E-3</c:v>
                </c:pt>
                <c:pt idx="494">
                  <c:v>-3.4803533303970082E-3</c:v>
                </c:pt>
                <c:pt idx="495">
                  <c:v>-1.3422948147986558E-3</c:v>
                </c:pt>
                <c:pt idx="496">
                  <c:v>6.2783394930893506E-3</c:v>
                </c:pt>
                <c:pt idx="497">
                  <c:v>6.9400284409259052E-3</c:v>
                </c:pt>
                <c:pt idx="498">
                  <c:v>3.9659128605148069E-4</c:v>
                </c:pt>
                <c:pt idx="499">
                  <c:v>3.7560655324770452E-2</c:v>
                </c:pt>
                <c:pt idx="500">
                  <c:v>-1.4755567922017163E-2</c:v>
                </c:pt>
                <c:pt idx="501">
                  <c:v>1.0149207741851051E-2</c:v>
                </c:pt>
                <c:pt idx="502">
                  <c:v>1.1350765157494771E-2</c:v>
                </c:pt>
                <c:pt idx="503">
                  <c:v>4.8091843398700138E-4</c:v>
                </c:pt>
                <c:pt idx="504">
                  <c:v>-1.3448978629410567E-2</c:v>
                </c:pt>
                <c:pt idx="505">
                  <c:v>5.255595034242992E-4</c:v>
                </c:pt>
                <c:pt idx="506">
                  <c:v>1.4106943277982668E-2</c:v>
                </c:pt>
                <c:pt idx="507">
                  <c:v>-1.2459821539389869E-3</c:v>
                </c:pt>
                <c:pt idx="508">
                  <c:v>-7.731132914293987E-4</c:v>
                </c:pt>
                <c:pt idx="509">
                  <c:v>-2.7183594253492815E-3</c:v>
                </c:pt>
                <c:pt idx="510">
                  <c:v>7.0894370189280862E-3</c:v>
                </c:pt>
                <c:pt idx="511">
                  <c:v>-1.4155105398662578E-2</c:v>
                </c:pt>
                <c:pt idx="512">
                  <c:v>7.6207602518068426E-3</c:v>
                </c:pt>
                <c:pt idx="513">
                  <c:v>-4.5528957268255402E-3</c:v>
                </c:pt>
                <c:pt idx="514">
                  <c:v>4.620908228126097E-3</c:v>
                </c:pt>
                <c:pt idx="515">
                  <c:v>7.568231352150193E-4</c:v>
                </c:pt>
                <c:pt idx="516">
                  <c:v>-9.2675235494441999E-3</c:v>
                </c:pt>
                <c:pt idx="517">
                  <c:v>1.2753327987985476E-2</c:v>
                </c:pt>
                <c:pt idx="518">
                  <c:v>-7.1480746189117516E-3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C-498E-B204-448091954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448639"/>
        <c:axId val="504443839"/>
      </c:lineChart>
      <c:dateAx>
        <c:axId val="504448639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04443839"/>
        <c:crosses val="autoZero"/>
        <c:auto val="1"/>
        <c:lblOffset val="100"/>
        <c:baseTimeUnit val="days"/>
      </c:dateAx>
      <c:valAx>
        <c:axId val="50444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0444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加權指數!$B$1</c:f>
              <c:strCache>
                <c:ptCount val="1"/>
                <c:pt idx="0">
                  <c:v>台積電 2330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加權指數!$A$2:$A$521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加權指數!$B$2:$B$521</c:f>
              <c:numCache>
                <c:formatCode>General</c:formatCode>
                <c:ptCount val="520"/>
                <c:pt idx="0">
                  <c:v>536</c:v>
                </c:pt>
                <c:pt idx="1">
                  <c:v>542</c:v>
                </c:pt>
                <c:pt idx="2">
                  <c:v>549</c:v>
                </c:pt>
                <c:pt idx="3">
                  <c:v>565</c:v>
                </c:pt>
                <c:pt idx="4">
                  <c:v>580</c:v>
                </c:pt>
                <c:pt idx="5">
                  <c:v>584</c:v>
                </c:pt>
                <c:pt idx="6">
                  <c:v>591</c:v>
                </c:pt>
                <c:pt idx="7">
                  <c:v>605</c:v>
                </c:pt>
                <c:pt idx="8">
                  <c:v>592</c:v>
                </c:pt>
                <c:pt idx="9">
                  <c:v>601</c:v>
                </c:pt>
                <c:pt idx="10">
                  <c:v>607</c:v>
                </c:pt>
                <c:pt idx="11">
                  <c:v>627</c:v>
                </c:pt>
                <c:pt idx="12">
                  <c:v>647</c:v>
                </c:pt>
                <c:pt idx="13">
                  <c:v>673</c:v>
                </c:pt>
                <c:pt idx="14">
                  <c:v>649</c:v>
                </c:pt>
                <c:pt idx="15">
                  <c:v>633</c:v>
                </c:pt>
                <c:pt idx="16">
                  <c:v>617</c:v>
                </c:pt>
                <c:pt idx="17">
                  <c:v>615</c:v>
                </c:pt>
                <c:pt idx="18">
                  <c:v>601</c:v>
                </c:pt>
                <c:pt idx="19">
                  <c:v>591</c:v>
                </c:pt>
                <c:pt idx="20">
                  <c:v>611</c:v>
                </c:pt>
                <c:pt idx="21">
                  <c:v>632</c:v>
                </c:pt>
                <c:pt idx="22">
                  <c:v>630</c:v>
                </c:pt>
                <c:pt idx="23">
                  <c:v>627</c:v>
                </c:pt>
                <c:pt idx="24">
                  <c:v>632</c:v>
                </c:pt>
                <c:pt idx="25">
                  <c:v>663</c:v>
                </c:pt>
                <c:pt idx="26">
                  <c:v>660</c:v>
                </c:pt>
                <c:pt idx="27">
                  <c:v>652</c:v>
                </c:pt>
                <c:pt idx="28">
                  <c:v>650</c:v>
                </c:pt>
                <c:pt idx="29">
                  <c:v>641</c:v>
                </c:pt>
                <c:pt idx="30">
                  <c:v>625</c:v>
                </c:pt>
                <c:pt idx="31">
                  <c:v>635</c:v>
                </c:pt>
                <c:pt idx="32">
                  <c:v>606</c:v>
                </c:pt>
                <c:pt idx="33">
                  <c:v>609</c:v>
                </c:pt>
                <c:pt idx="34">
                  <c:v>622</c:v>
                </c:pt>
                <c:pt idx="35">
                  <c:v>601</c:v>
                </c:pt>
                <c:pt idx="36">
                  <c:v>601</c:v>
                </c:pt>
                <c:pt idx="37">
                  <c:v>598</c:v>
                </c:pt>
                <c:pt idx="38">
                  <c:v>595</c:v>
                </c:pt>
                <c:pt idx="39">
                  <c:v>597</c:v>
                </c:pt>
                <c:pt idx="40">
                  <c:v>609</c:v>
                </c:pt>
                <c:pt idx="41">
                  <c:v>614</c:v>
                </c:pt>
                <c:pt idx="42">
                  <c:v>611</c:v>
                </c:pt>
                <c:pt idx="43">
                  <c:v>613</c:v>
                </c:pt>
                <c:pt idx="44">
                  <c:v>604</c:v>
                </c:pt>
                <c:pt idx="45">
                  <c:v>602</c:v>
                </c:pt>
                <c:pt idx="46">
                  <c:v>591</c:v>
                </c:pt>
                <c:pt idx="47">
                  <c:v>593</c:v>
                </c:pt>
                <c:pt idx="48">
                  <c:v>594</c:v>
                </c:pt>
                <c:pt idx="49">
                  <c:v>576</c:v>
                </c:pt>
                <c:pt idx="50">
                  <c:v>575</c:v>
                </c:pt>
                <c:pt idx="51">
                  <c:v>590</c:v>
                </c:pt>
                <c:pt idx="52">
                  <c:v>599</c:v>
                </c:pt>
                <c:pt idx="53">
                  <c:v>597</c:v>
                </c:pt>
                <c:pt idx="54">
                  <c:v>587</c:v>
                </c:pt>
                <c:pt idx="55">
                  <c:v>602</c:v>
                </c:pt>
                <c:pt idx="56">
                  <c:v>610</c:v>
                </c:pt>
                <c:pt idx="57">
                  <c:v>613</c:v>
                </c:pt>
                <c:pt idx="58">
                  <c:v>610</c:v>
                </c:pt>
                <c:pt idx="59">
                  <c:v>605</c:v>
                </c:pt>
                <c:pt idx="60">
                  <c:v>605</c:v>
                </c:pt>
                <c:pt idx="61">
                  <c:v>612</c:v>
                </c:pt>
                <c:pt idx="62">
                  <c:v>619</c:v>
                </c:pt>
                <c:pt idx="63">
                  <c:v>610</c:v>
                </c:pt>
                <c:pt idx="64">
                  <c:v>603</c:v>
                </c:pt>
                <c:pt idx="65">
                  <c:v>602</c:v>
                </c:pt>
                <c:pt idx="66">
                  <c:v>592</c:v>
                </c:pt>
                <c:pt idx="67">
                  <c:v>591</c:v>
                </c:pt>
                <c:pt idx="68">
                  <c:v>602</c:v>
                </c:pt>
                <c:pt idx="69">
                  <c:v>610</c:v>
                </c:pt>
                <c:pt idx="70">
                  <c:v>610</c:v>
                </c:pt>
                <c:pt idx="71">
                  <c:v>602</c:v>
                </c:pt>
                <c:pt idx="72">
                  <c:v>600</c:v>
                </c:pt>
                <c:pt idx="73">
                  <c:v>588</c:v>
                </c:pt>
                <c:pt idx="74">
                  <c:v>591</c:v>
                </c:pt>
                <c:pt idx="75">
                  <c:v>585</c:v>
                </c:pt>
                <c:pt idx="76">
                  <c:v>587</c:v>
                </c:pt>
                <c:pt idx="77">
                  <c:v>599</c:v>
                </c:pt>
                <c:pt idx="78">
                  <c:v>589</c:v>
                </c:pt>
                <c:pt idx="79">
                  <c:v>571</c:v>
                </c:pt>
                <c:pt idx="80">
                  <c:v>560</c:v>
                </c:pt>
                <c:pt idx="81">
                  <c:v>547</c:v>
                </c:pt>
                <c:pt idx="82">
                  <c:v>557</c:v>
                </c:pt>
                <c:pt idx="83">
                  <c:v>549</c:v>
                </c:pt>
                <c:pt idx="84">
                  <c:v>572</c:v>
                </c:pt>
                <c:pt idx="85">
                  <c:v>567</c:v>
                </c:pt>
                <c:pt idx="86">
                  <c:v>567</c:v>
                </c:pt>
                <c:pt idx="87">
                  <c:v>573</c:v>
                </c:pt>
                <c:pt idx="88">
                  <c:v>568</c:v>
                </c:pt>
                <c:pt idx="89">
                  <c:v>583</c:v>
                </c:pt>
                <c:pt idx="90">
                  <c:v>585</c:v>
                </c:pt>
                <c:pt idx="91">
                  <c:v>582</c:v>
                </c:pt>
                <c:pt idx="92">
                  <c:v>590</c:v>
                </c:pt>
                <c:pt idx="93">
                  <c:v>597</c:v>
                </c:pt>
                <c:pt idx="94">
                  <c:v>598</c:v>
                </c:pt>
                <c:pt idx="95">
                  <c:v>595</c:v>
                </c:pt>
                <c:pt idx="96">
                  <c:v>596</c:v>
                </c:pt>
                <c:pt idx="97">
                  <c:v>595</c:v>
                </c:pt>
                <c:pt idx="98">
                  <c:v>592</c:v>
                </c:pt>
                <c:pt idx="99">
                  <c:v>589</c:v>
                </c:pt>
                <c:pt idx="100">
                  <c:v>586</c:v>
                </c:pt>
                <c:pt idx="101">
                  <c:v>599</c:v>
                </c:pt>
                <c:pt idx="102">
                  <c:v>602</c:v>
                </c:pt>
                <c:pt idx="103">
                  <c:v>609</c:v>
                </c:pt>
                <c:pt idx="104">
                  <c:v>605</c:v>
                </c:pt>
                <c:pt idx="105">
                  <c:v>606</c:v>
                </c:pt>
                <c:pt idx="106">
                  <c:v>603</c:v>
                </c:pt>
                <c:pt idx="107">
                  <c:v>583</c:v>
                </c:pt>
                <c:pt idx="108">
                  <c:v>578</c:v>
                </c:pt>
                <c:pt idx="109">
                  <c:v>595</c:v>
                </c:pt>
                <c:pt idx="110">
                  <c:v>590</c:v>
                </c:pt>
                <c:pt idx="111">
                  <c:v>591</c:v>
                </c:pt>
                <c:pt idx="112">
                  <c:v>590</c:v>
                </c:pt>
                <c:pt idx="113">
                  <c:v>595</c:v>
                </c:pt>
                <c:pt idx="114">
                  <c:v>595</c:v>
                </c:pt>
                <c:pt idx="115">
                  <c:v>593</c:v>
                </c:pt>
                <c:pt idx="116">
                  <c:v>588</c:v>
                </c:pt>
                <c:pt idx="117">
                  <c:v>591</c:v>
                </c:pt>
                <c:pt idx="118">
                  <c:v>592</c:v>
                </c:pt>
                <c:pt idx="119">
                  <c:v>594</c:v>
                </c:pt>
                <c:pt idx="120">
                  <c:v>588</c:v>
                </c:pt>
                <c:pt idx="121">
                  <c:v>584</c:v>
                </c:pt>
                <c:pt idx="122">
                  <c:v>593</c:v>
                </c:pt>
                <c:pt idx="123">
                  <c:v>607</c:v>
                </c:pt>
                <c:pt idx="124">
                  <c:v>613</c:v>
                </c:pt>
                <c:pt idx="125">
                  <c:v>614</c:v>
                </c:pt>
                <c:pt idx="126">
                  <c:v>589</c:v>
                </c:pt>
                <c:pt idx="127">
                  <c:v>582</c:v>
                </c:pt>
                <c:pt idx="128">
                  <c:v>581</c:v>
                </c:pt>
                <c:pt idx="129">
                  <c:v>585</c:v>
                </c:pt>
                <c:pt idx="130">
                  <c:v>591</c:v>
                </c:pt>
                <c:pt idx="131">
                  <c:v>585</c:v>
                </c:pt>
                <c:pt idx="132">
                  <c:v>580</c:v>
                </c:pt>
                <c:pt idx="133">
                  <c:v>580</c:v>
                </c:pt>
                <c:pt idx="134">
                  <c:v>579</c:v>
                </c:pt>
                <c:pt idx="135">
                  <c:v>583</c:v>
                </c:pt>
                <c:pt idx="136">
                  <c:v>580</c:v>
                </c:pt>
                <c:pt idx="137">
                  <c:v>590</c:v>
                </c:pt>
                <c:pt idx="138">
                  <c:v>594</c:v>
                </c:pt>
                <c:pt idx="139">
                  <c:v>596</c:v>
                </c:pt>
                <c:pt idx="140">
                  <c:v>596</c:v>
                </c:pt>
                <c:pt idx="141">
                  <c:v>591</c:v>
                </c:pt>
                <c:pt idx="142">
                  <c:v>595</c:v>
                </c:pt>
                <c:pt idx="143">
                  <c:v>591</c:v>
                </c:pt>
                <c:pt idx="144">
                  <c:v>590</c:v>
                </c:pt>
                <c:pt idx="145">
                  <c:v>586</c:v>
                </c:pt>
                <c:pt idx="146">
                  <c:v>581</c:v>
                </c:pt>
                <c:pt idx="147">
                  <c:v>584</c:v>
                </c:pt>
                <c:pt idx="148">
                  <c:v>584</c:v>
                </c:pt>
                <c:pt idx="149">
                  <c:v>574</c:v>
                </c:pt>
                <c:pt idx="150">
                  <c:v>559</c:v>
                </c:pt>
                <c:pt idx="151">
                  <c:v>552</c:v>
                </c:pt>
                <c:pt idx="152">
                  <c:v>566</c:v>
                </c:pt>
                <c:pt idx="153">
                  <c:v>572</c:v>
                </c:pt>
                <c:pt idx="154">
                  <c:v>585</c:v>
                </c:pt>
                <c:pt idx="155">
                  <c:v>594</c:v>
                </c:pt>
                <c:pt idx="156">
                  <c:v>599</c:v>
                </c:pt>
                <c:pt idx="157">
                  <c:v>605</c:v>
                </c:pt>
                <c:pt idx="158">
                  <c:v>614</c:v>
                </c:pt>
                <c:pt idx="159">
                  <c:v>613</c:v>
                </c:pt>
                <c:pt idx="160">
                  <c:v>607</c:v>
                </c:pt>
                <c:pt idx="161">
                  <c:v>620</c:v>
                </c:pt>
                <c:pt idx="162">
                  <c:v>631</c:v>
                </c:pt>
                <c:pt idx="163">
                  <c:v>623</c:v>
                </c:pt>
                <c:pt idx="164">
                  <c:v>619</c:v>
                </c:pt>
                <c:pt idx="165">
                  <c:v>619</c:v>
                </c:pt>
                <c:pt idx="166">
                  <c:v>622</c:v>
                </c:pt>
                <c:pt idx="167">
                  <c:v>615</c:v>
                </c:pt>
                <c:pt idx="168">
                  <c:v>613</c:v>
                </c:pt>
                <c:pt idx="169">
                  <c:v>607</c:v>
                </c:pt>
                <c:pt idx="170">
                  <c:v>600</c:v>
                </c:pt>
                <c:pt idx="171">
                  <c:v>600</c:v>
                </c:pt>
                <c:pt idx="172">
                  <c:v>586</c:v>
                </c:pt>
                <c:pt idx="173">
                  <c:v>588</c:v>
                </c:pt>
                <c:pt idx="174">
                  <c:v>598</c:v>
                </c:pt>
                <c:pt idx="175">
                  <c:v>602</c:v>
                </c:pt>
                <c:pt idx="176">
                  <c:v>594</c:v>
                </c:pt>
                <c:pt idx="177">
                  <c:v>580</c:v>
                </c:pt>
                <c:pt idx="178">
                  <c:v>580</c:v>
                </c:pt>
                <c:pt idx="179">
                  <c:v>574</c:v>
                </c:pt>
                <c:pt idx="180">
                  <c:v>572</c:v>
                </c:pt>
                <c:pt idx="181">
                  <c:v>572</c:v>
                </c:pt>
                <c:pt idx="182">
                  <c:v>571</c:v>
                </c:pt>
                <c:pt idx="183">
                  <c:v>580</c:v>
                </c:pt>
                <c:pt idx="184">
                  <c:v>575</c:v>
                </c:pt>
                <c:pt idx="185">
                  <c:v>575</c:v>
                </c:pt>
                <c:pt idx="186">
                  <c:v>571</c:v>
                </c:pt>
                <c:pt idx="187">
                  <c:v>573</c:v>
                </c:pt>
                <c:pt idx="188">
                  <c:v>600</c:v>
                </c:pt>
                <c:pt idx="189">
                  <c:v>590</c:v>
                </c:pt>
                <c:pt idx="190">
                  <c:v>600</c:v>
                </c:pt>
                <c:pt idx="191">
                  <c:v>598</c:v>
                </c:pt>
                <c:pt idx="192">
                  <c:v>596</c:v>
                </c:pt>
                <c:pt idx="193">
                  <c:v>600</c:v>
                </c:pt>
                <c:pt idx="194">
                  <c:v>593</c:v>
                </c:pt>
                <c:pt idx="195">
                  <c:v>599</c:v>
                </c:pt>
                <c:pt idx="196">
                  <c:v>599</c:v>
                </c:pt>
                <c:pt idx="197">
                  <c:v>595</c:v>
                </c:pt>
                <c:pt idx="198">
                  <c:v>590</c:v>
                </c:pt>
                <c:pt idx="199">
                  <c:v>590</c:v>
                </c:pt>
                <c:pt idx="200">
                  <c:v>592</c:v>
                </c:pt>
                <c:pt idx="201">
                  <c:v>592</c:v>
                </c:pt>
                <c:pt idx="202">
                  <c:v>587</c:v>
                </c:pt>
                <c:pt idx="203">
                  <c:v>600</c:v>
                </c:pt>
                <c:pt idx="204">
                  <c:v>602</c:v>
                </c:pt>
                <c:pt idx="205">
                  <c:v>611</c:v>
                </c:pt>
                <c:pt idx="206">
                  <c:v>612</c:v>
                </c:pt>
                <c:pt idx="207">
                  <c:v>606</c:v>
                </c:pt>
                <c:pt idx="208">
                  <c:v>604</c:v>
                </c:pt>
                <c:pt idx="209">
                  <c:v>608</c:v>
                </c:pt>
                <c:pt idx="210">
                  <c:v>610</c:v>
                </c:pt>
                <c:pt idx="211">
                  <c:v>610</c:v>
                </c:pt>
                <c:pt idx="212">
                  <c:v>613</c:v>
                </c:pt>
                <c:pt idx="213">
                  <c:v>618</c:v>
                </c:pt>
                <c:pt idx="214">
                  <c:v>615</c:v>
                </c:pt>
                <c:pt idx="215">
                  <c:v>612</c:v>
                </c:pt>
                <c:pt idx="216">
                  <c:v>603</c:v>
                </c:pt>
                <c:pt idx="217">
                  <c:v>603</c:v>
                </c:pt>
                <c:pt idx="218">
                  <c:v>596</c:v>
                </c:pt>
                <c:pt idx="219">
                  <c:v>593</c:v>
                </c:pt>
                <c:pt idx="220">
                  <c:v>596</c:v>
                </c:pt>
                <c:pt idx="221">
                  <c:v>600</c:v>
                </c:pt>
                <c:pt idx="222">
                  <c:v>615</c:v>
                </c:pt>
                <c:pt idx="223">
                  <c:v>608</c:v>
                </c:pt>
                <c:pt idx="224">
                  <c:v>600</c:v>
                </c:pt>
                <c:pt idx="225">
                  <c:v>607</c:v>
                </c:pt>
                <c:pt idx="226">
                  <c:v>602</c:v>
                </c:pt>
                <c:pt idx="227">
                  <c:v>608</c:v>
                </c:pt>
                <c:pt idx="228">
                  <c:v>605</c:v>
                </c:pt>
                <c:pt idx="229">
                  <c:v>601</c:v>
                </c:pt>
                <c:pt idx="230">
                  <c:v>599</c:v>
                </c:pt>
                <c:pt idx="231">
                  <c:v>600</c:v>
                </c:pt>
                <c:pt idx="232">
                  <c:v>605</c:v>
                </c:pt>
                <c:pt idx="233">
                  <c:v>607</c:v>
                </c:pt>
                <c:pt idx="234">
                  <c:v>598</c:v>
                </c:pt>
                <c:pt idx="235">
                  <c:v>597</c:v>
                </c:pt>
                <c:pt idx="236">
                  <c:v>600</c:v>
                </c:pt>
                <c:pt idx="237">
                  <c:v>606</c:v>
                </c:pt>
                <c:pt idx="238">
                  <c:v>604</c:v>
                </c:pt>
                <c:pt idx="239">
                  <c:v>606</c:v>
                </c:pt>
                <c:pt idx="240">
                  <c:v>615</c:v>
                </c:pt>
                <c:pt idx="241">
                  <c:v>616</c:v>
                </c:pt>
                <c:pt idx="242">
                  <c:v>615</c:v>
                </c:pt>
                <c:pt idx="243">
                  <c:v>631</c:v>
                </c:pt>
                <c:pt idx="244">
                  <c:v>656</c:v>
                </c:pt>
                <c:pt idx="245">
                  <c:v>650</c:v>
                </c:pt>
                <c:pt idx="246">
                  <c:v>644</c:v>
                </c:pt>
                <c:pt idx="247">
                  <c:v>634</c:v>
                </c:pt>
                <c:pt idx="248">
                  <c:v>643</c:v>
                </c:pt>
                <c:pt idx="249">
                  <c:v>651</c:v>
                </c:pt>
                <c:pt idx="250">
                  <c:v>660</c:v>
                </c:pt>
                <c:pt idx="251">
                  <c:v>661</c:v>
                </c:pt>
                <c:pt idx="252">
                  <c:v>672</c:v>
                </c:pt>
                <c:pt idx="253">
                  <c:v>683</c:v>
                </c:pt>
                <c:pt idx="254">
                  <c:v>662</c:v>
                </c:pt>
                <c:pt idx="255">
                  <c:v>654</c:v>
                </c:pt>
                <c:pt idx="256">
                  <c:v>651</c:v>
                </c:pt>
                <c:pt idx="257">
                  <c:v>641</c:v>
                </c:pt>
                <c:pt idx="258">
                  <c:v>653</c:v>
                </c:pt>
                <c:pt idx="259">
                  <c:v>641</c:v>
                </c:pt>
                <c:pt idx="260">
                  <c:v>636</c:v>
                </c:pt>
                <c:pt idx="261">
                  <c:v>635</c:v>
                </c:pt>
                <c:pt idx="262">
                  <c:v>628</c:v>
                </c:pt>
                <c:pt idx="263">
                  <c:v>633</c:v>
                </c:pt>
                <c:pt idx="264">
                  <c:v>649</c:v>
                </c:pt>
                <c:pt idx="265">
                  <c:v>650</c:v>
                </c:pt>
                <c:pt idx="266">
                  <c:v>637</c:v>
                </c:pt>
                <c:pt idx="267">
                  <c:v>633</c:v>
                </c:pt>
                <c:pt idx="268">
                  <c:v>646</c:v>
                </c:pt>
                <c:pt idx="269">
                  <c:v>645</c:v>
                </c:pt>
                <c:pt idx="270">
                  <c:v>637</c:v>
                </c:pt>
                <c:pt idx="271">
                  <c:v>632</c:v>
                </c:pt>
                <c:pt idx="272">
                  <c:v>627</c:v>
                </c:pt>
                <c:pt idx="273">
                  <c:v>625</c:v>
                </c:pt>
                <c:pt idx="274">
                  <c:v>604</c:v>
                </c:pt>
                <c:pt idx="275">
                  <c:v>604</c:v>
                </c:pt>
                <c:pt idx="276">
                  <c:v>604</c:v>
                </c:pt>
                <c:pt idx="277">
                  <c:v>601</c:v>
                </c:pt>
                <c:pt idx="278">
                  <c:v>602</c:v>
                </c:pt>
                <c:pt idx="279">
                  <c:v>595</c:v>
                </c:pt>
                <c:pt idx="280">
                  <c:v>576</c:v>
                </c:pt>
                <c:pt idx="281">
                  <c:v>563</c:v>
                </c:pt>
                <c:pt idx="282">
                  <c:v>568</c:v>
                </c:pt>
                <c:pt idx="283">
                  <c:v>587</c:v>
                </c:pt>
                <c:pt idx="284">
                  <c:v>575</c:v>
                </c:pt>
                <c:pt idx="285">
                  <c:v>572</c:v>
                </c:pt>
                <c:pt idx="286">
                  <c:v>558</c:v>
                </c:pt>
                <c:pt idx="287">
                  <c:v>558</c:v>
                </c:pt>
                <c:pt idx="288">
                  <c:v>582</c:v>
                </c:pt>
                <c:pt idx="289">
                  <c:v>581</c:v>
                </c:pt>
                <c:pt idx="290">
                  <c:v>586</c:v>
                </c:pt>
                <c:pt idx="291">
                  <c:v>583</c:v>
                </c:pt>
                <c:pt idx="292">
                  <c:v>590</c:v>
                </c:pt>
                <c:pt idx="293">
                  <c:v>591</c:v>
                </c:pt>
                <c:pt idx="294">
                  <c:v>598</c:v>
                </c:pt>
                <c:pt idx="295">
                  <c:v>584</c:v>
                </c:pt>
                <c:pt idx="296">
                  <c:v>589</c:v>
                </c:pt>
                <c:pt idx="297">
                  <c:v>600</c:v>
                </c:pt>
                <c:pt idx="298">
                  <c:v>597</c:v>
                </c:pt>
                <c:pt idx="299">
                  <c:v>589</c:v>
                </c:pt>
                <c:pt idx="300">
                  <c:v>578</c:v>
                </c:pt>
                <c:pt idx="301">
                  <c:v>566</c:v>
                </c:pt>
                <c:pt idx="302">
                  <c:v>567</c:v>
                </c:pt>
                <c:pt idx="303">
                  <c:v>558</c:v>
                </c:pt>
                <c:pt idx="304">
                  <c:v>557</c:v>
                </c:pt>
                <c:pt idx="305">
                  <c:v>573</c:v>
                </c:pt>
                <c:pt idx="306">
                  <c:v>573</c:v>
                </c:pt>
                <c:pt idx="307">
                  <c:v>562</c:v>
                </c:pt>
                <c:pt idx="308">
                  <c:v>561</c:v>
                </c:pt>
                <c:pt idx="309">
                  <c:v>565</c:v>
                </c:pt>
                <c:pt idx="310">
                  <c:v>570</c:v>
                </c:pt>
                <c:pt idx="311">
                  <c:v>565</c:v>
                </c:pt>
                <c:pt idx="312">
                  <c:v>558</c:v>
                </c:pt>
                <c:pt idx="313">
                  <c:v>547</c:v>
                </c:pt>
                <c:pt idx="314">
                  <c:v>546</c:v>
                </c:pt>
                <c:pt idx="315">
                  <c:v>526</c:v>
                </c:pt>
                <c:pt idx="316">
                  <c:v>531</c:v>
                </c:pt>
                <c:pt idx="317">
                  <c:v>538</c:v>
                </c:pt>
                <c:pt idx="318">
                  <c:v>531</c:v>
                </c:pt>
                <c:pt idx="319">
                  <c:v>534</c:v>
                </c:pt>
                <c:pt idx="320">
                  <c:v>542</c:v>
                </c:pt>
                <c:pt idx="321">
                  <c:v>528</c:v>
                </c:pt>
                <c:pt idx="322">
                  <c:v>520</c:v>
                </c:pt>
                <c:pt idx="323">
                  <c:v>518</c:v>
                </c:pt>
                <c:pt idx="324">
                  <c:v>521</c:v>
                </c:pt>
                <c:pt idx="325">
                  <c:v>505</c:v>
                </c:pt>
                <c:pt idx="326">
                  <c:v>511</c:v>
                </c:pt>
                <c:pt idx="327">
                  <c:v>520</c:v>
                </c:pt>
                <c:pt idx="328">
                  <c:v>530</c:v>
                </c:pt>
                <c:pt idx="329">
                  <c:v>538</c:v>
                </c:pt>
                <c:pt idx="330">
                  <c:v>522</c:v>
                </c:pt>
                <c:pt idx="331">
                  <c:v>530</c:v>
                </c:pt>
                <c:pt idx="332">
                  <c:v>528</c:v>
                </c:pt>
                <c:pt idx="333">
                  <c:v>520</c:v>
                </c:pt>
                <c:pt idx="334">
                  <c:v>524</c:v>
                </c:pt>
                <c:pt idx="335">
                  <c:v>514</c:v>
                </c:pt>
                <c:pt idx="336">
                  <c:v>530</c:v>
                </c:pt>
                <c:pt idx="337">
                  <c:v>547</c:v>
                </c:pt>
                <c:pt idx="338">
                  <c:v>560</c:v>
                </c:pt>
                <c:pt idx="339">
                  <c:v>549</c:v>
                </c:pt>
                <c:pt idx="340">
                  <c:v>540</c:v>
                </c:pt>
                <c:pt idx="341">
                  <c:v>540</c:v>
                </c:pt>
                <c:pt idx="342">
                  <c:v>535</c:v>
                </c:pt>
                <c:pt idx="343">
                  <c:v>544</c:v>
                </c:pt>
                <c:pt idx="344">
                  <c:v>541</c:v>
                </c:pt>
                <c:pt idx="345">
                  <c:v>530</c:v>
                </c:pt>
                <c:pt idx="346">
                  <c:v>516</c:v>
                </c:pt>
                <c:pt idx="347">
                  <c:v>513</c:v>
                </c:pt>
                <c:pt idx="348">
                  <c:v>509</c:v>
                </c:pt>
                <c:pt idx="349">
                  <c:v>508</c:v>
                </c:pt>
                <c:pt idx="350">
                  <c:v>501</c:v>
                </c:pt>
                <c:pt idx="351">
                  <c:v>498</c:v>
                </c:pt>
                <c:pt idx="352">
                  <c:v>505</c:v>
                </c:pt>
                <c:pt idx="353">
                  <c:v>494.5</c:v>
                </c:pt>
                <c:pt idx="354">
                  <c:v>485.5</c:v>
                </c:pt>
                <c:pt idx="355">
                  <c:v>486.5</c:v>
                </c:pt>
                <c:pt idx="356">
                  <c:v>498.5</c:v>
                </c:pt>
                <c:pt idx="357">
                  <c:v>497.5</c:v>
                </c:pt>
                <c:pt idx="358">
                  <c:v>491</c:v>
                </c:pt>
                <c:pt idx="359">
                  <c:v>476</c:v>
                </c:pt>
                <c:pt idx="360">
                  <c:v>453.5</c:v>
                </c:pt>
                <c:pt idx="361">
                  <c:v>440</c:v>
                </c:pt>
                <c:pt idx="362">
                  <c:v>446</c:v>
                </c:pt>
                <c:pt idx="363">
                  <c:v>435.5</c:v>
                </c:pt>
                <c:pt idx="364">
                  <c:v>457.5</c:v>
                </c:pt>
                <c:pt idx="365">
                  <c:v>467</c:v>
                </c:pt>
                <c:pt idx="366">
                  <c:v>462</c:v>
                </c:pt>
                <c:pt idx="367">
                  <c:v>449.5</c:v>
                </c:pt>
                <c:pt idx="368">
                  <c:v>470.5</c:v>
                </c:pt>
                <c:pt idx="369">
                  <c:v>475</c:v>
                </c:pt>
                <c:pt idx="370">
                  <c:v>492.5</c:v>
                </c:pt>
                <c:pt idx="371">
                  <c:v>495.5</c:v>
                </c:pt>
                <c:pt idx="372">
                  <c:v>491</c:v>
                </c:pt>
                <c:pt idx="373">
                  <c:v>495</c:v>
                </c:pt>
                <c:pt idx="374">
                  <c:v>501</c:v>
                </c:pt>
                <c:pt idx="375">
                  <c:v>503</c:v>
                </c:pt>
                <c:pt idx="376">
                  <c:v>499.5</c:v>
                </c:pt>
                <c:pt idx="377">
                  <c:v>495</c:v>
                </c:pt>
                <c:pt idx="378">
                  <c:v>502</c:v>
                </c:pt>
                <c:pt idx="379">
                  <c:v>501</c:v>
                </c:pt>
                <c:pt idx="380">
                  <c:v>509</c:v>
                </c:pt>
                <c:pt idx="381">
                  <c:v>504</c:v>
                </c:pt>
                <c:pt idx="382">
                  <c:v>492</c:v>
                </c:pt>
                <c:pt idx="383">
                  <c:v>501</c:v>
                </c:pt>
                <c:pt idx="384">
                  <c:v>500</c:v>
                </c:pt>
                <c:pt idx="385">
                  <c:v>516</c:v>
                </c:pt>
                <c:pt idx="386">
                  <c:v>512</c:v>
                </c:pt>
                <c:pt idx="387">
                  <c:v>510</c:v>
                </c:pt>
                <c:pt idx="388">
                  <c:v>500</c:v>
                </c:pt>
                <c:pt idx="389">
                  <c:v>514</c:v>
                </c:pt>
                <c:pt idx="390">
                  <c:v>517</c:v>
                </c:pt>
                <c:pt idx="391">
                  <c:v>523</c:v>
                </c:pt>
                <c:pt idx="392">
                  <c:v>525</c:v>
                </c:pt>
                <c:pt idx="393">
                  <c:v>527</c:v>
                </c:pt>
                <c:pt idx="394">
                  <c:v>520</c:v>
                </c:pt>
                <c:pt idx="395">
                  <c:v>519</c:v>
                </c:pt>
                <c:pt idx="396">
                  <c:v>512</c:v>
                </c:pt>
                <c:pt idx="397">
                  <c:v>504</c:v>
                </c:pt>
                <c:pt idx="398">
                  <c:v>503</c:v>
                </c:pt>
                <c:pt idx="399">
                  <c:v>508</c:v>
                </c:pt>
                <c:pt idx="400">
                  <c:v>512</c:v>
                </c:pt>
                <c:pt idx="401">
                  <c:v>498.5</c:v>
                </c:pt>
                <c:pt idx="402">
                  <c:v>496</c:v>
                </c:pt>
                <c:pt idx="403">
                  <c:v>505</c:v>
                </c:pt>
                <c:pt idx="404">
                  <c:v>490.5</c:v>
                </c:pt>
                <c:pt idx="405">
                  <c:v>485</c:v>
                </c:pt>
                <c:pt idx="406">
                  <c:v>486</c:v>
                </c:pt>
                <c:pt idx="407">
                  <c:v>489</c:v>
                </c:pt>
                <c:pt idx="408">
                  <c:v>472.5</c:v>
                </c:pt>
                <c:pt idx="409">
                  <c:v>475</c:v>
                </c:pt>
                <c:pt idx="410">
                  <c:v>486.5</c:v>
                </c:pt>
                <c:pt idx="411">
                  <c:v>493</c:v>
                </c:pt>
                <c:pt idx="412">
                  <c:v>480</c:v>
                </c:pt>
                <c:pt idx="413">
                  <c:v>476.5</c:v>
                </c:pt>
                <c:pt idx="414">
                  <c:v>472</c:v>
                </c:pt>
                <c:pt idx="415">
                  <c:v>467</c:v>
                </c:pt>
                <c:pt idx="416">
                  <c:v>476.5</c:v>
                </c:pt>
                <c:pt idx="417">
                  <c:v>471</c:v>
                </c:pt>
                <c:pt idx="418">
                  <c:v>464.5</c:v>
                </c:pt>
                <c:pt idx="419">
                  <c:v>455</c:v>
                </c:pt>
                <c:pt idx="420">
                  <c:v>446.5</c:v>
                </c:pt>
                <c:pt idx="421">
                  <c:v>448</c:v>
                </c:pt>
                <c:pt idx="422">
                  <c:v>438</c:v>
                </c:pt>
                <c:pt idx="423">
                  <c:v>435</c:v>
                </c:pt>
                <c:pt idx="424">
                  <c:v>422</c:v>
                </c:pt>
                <c:pt idx="425">
                  <c:v>417</c:v>
                </c:pt>
                <c:pt idx="426">
                  <c:v>429</c:v>
                </c:pt>
                <c:pt idx="427">
                  <c:v>445</c:v>
                </c:pt>
                <c:pt idx="428">
                  <c:v>451</c:v>
                </c:pt>
                <c:pt idx="429">
                  <c:v>438</c:v>
                </c:pt>
                <c:pt idx="430">
                  <c:v>401.5</c:v>
                </c:pt>
                <c:pt idx="431">
                  <c:v>397.5</c:v>
                </c:pt>
                <c:pt idx="432">
                  <c:v>395</c:v>
                </c:pt>
                <c:pt idx="433">
                  <c:v>412</c:v>
                </c:pt>
                <c:pt idx="434">
                  <c:v>397</c:v>
                </c:pt>
                <c:pt idx="435">
                  <c:v>407</c:v>
                </c:pt>
                <c:pt idx="436">
                  <c:v>395.5</c:v>
                </c:pt>
                <c:pt idx="437">
                  <c:v>397.5</c:v>
                </c:pt>
                <c:pt idx="438">
                  <c:v>389.5</c:v>
                </c:pt>
                <c:pt idx="439">
                  <c:v>387</c:v>
                </c:pt>
                <c:pt idx="440">
                  <c:v>371</c:v>
                </c:pt>
                <c:pt idx="441">
                  <c:v>376</c:v>
                </c:pt>
                <c:pt idx="442">
                  <c:v>385.5</c:v>
                </c:pt>
                <c:pt idx="443">
                  <c:v>379.5</c:v>
                </c:pt>
                <c:pt idx="444">
                  <c:v>390</c:v>
                </c:pt>
                <c:pt idx="445">
                  <c:v>391.5</c:v>
                </c:pt>
                <c:pt idx="446">
                  <c:v>395</c:v>
                </c:pt>
                <c:pt idx="447">
                  <c:v>384</c:v>
                </c:pt>
                <c:pt idx="448">
                  <c:v>382</c:v>
                </c:pt>
                <c:pt idx="449">
                  <c:v>390</c:v>
                </c:pt>
                <c:pt idx="450">
                  <c:v>399</c:v>
                </c:pt>
                <c:pt idx="451">
                  <c:v>417</c:v>
                </c:pt>
                <c:pt idx="452">
                  <c:v>407.5</c:v>
                </c:pt>
                <c:pt idx="453">
                  <c:v>441.5</c:v>
                </c:pt>
                <c:pt idx="454">
                  <c:v>445</c:v>
                </c:pt>
                <c:pt idx="455">
                  <c:v>480</c:v>
                </c:pt>
                <c:pt idx="456">
                  <c:v>487</c:v>
                </c:pt>
                <c:pt idx="457">
                  <c:v>485</c:v>
                </c:pt>
                <c:pt idx="458">
                  <c:v>487</c:v>
                </c:pt>
                <c:pt idx="459">
                  <c:v>482</c:v>
                </c:pt>
                <c:pt idx="460">
                  <c:v>491</c:v>
                </c:pt>
                <c:pt idx="461">
                  <c:v>492</c:v>
                </c:pt>
                <c:pt idx="462">
                  <c:v>496</c:v>
                </c:pt>
                <c:pt idx="463">
                  <c:v>498</c:v>
                </c:pt>
                <c:pt idx="464">
                  <c:v>480.5</c:v>
                </c:pt>
                <c:pt idx="465">
                  <c:v>487</c:v>
                </c:pt>
                <c:pt idx="466">
                  <c:v>490</c:v>
                </c:pt>
                <c:pt idx="467">
                  <c:v>498.5</c:v>
                </c:pt>
                <c:pt idx="468">
                  <c:v>492.5</c:v>
                </c:pt>
                <c:pt idx="469">
                  <c:v>489</c:v>
                </c:pt>
                <c:pt idx="470">
                  <c:v>478</c:v>
                </c:pt>
                <c:pt idx="471">
                  <c:v>475</c:v>
                </c:pt>
                <c:pt idx="472">
                  <c:v>471.5</c:v>
                </c:pt>
                <c:pt idx="473">
                  <c:v>481.5</c:v>
                </c:pt>
                <c:pt idx="474">
                  <c:v>475</c:v>
                </c:pt>
                <c:pt idx="475">
                  <c:v>471.5</c:v>
                </c:pt>
                <c:pt idx="476">
                  <c:v>480.5</c:v>
                </c:pt>
                <c:pt idx="477">
                  <c:v>480.5</c:v>
                </c:pt>
                <c:pt idx="478">
                  <c:v>471</c:v>
                </c:pt>
                <c:pt idx="479">
                  <c:v>466.5</c:v>
                </c:pt>
                <c:pt idx="480">
                  <c:v>457.5</c:v>
                </c:pt>
                <c:pt idx="481">
                  <c:v>459</c:v>
                </c:pt>
                <c:pt idx="482">
                  <c:v>468</c:v>
                </c:pt>
                <c:pt idx="483">
                  <c:v>455</c:v>
                </c:pt>
                <c:pt idx="484">
                  <c:v>456.5</c:v>
                </c:pt>
                <c:pt idx="485">
                  <c:v>457</c:v>
                </c:pt>
                <c:pt idx="486">
                  <c:v>451</c:v>
                </c:pt>
                <c:pt idx="487">
                  <c:v>446</c:v>
                </c:pt>
                <c:pt idx="488">
                  <c:v>448.5</c:v>
                </c:pt>
                <c:pt idx="489">
                  <c:v>453</c:v>
                </c:pt>
                <c:pt idx="490">
                  <c:v>449.5</c:v>
                </c:pt>
                <c:pt idx="491">
                  <c:v>458.5</c:v>
                </c:pt>
                <c:pt idx="492">
                  <c:v>458.5</c:v>
                </c:pt>
                <c:pt idx="493">
                  <c:v>481</c:v>
                </c:pt>
                <c:pt idx="494">
                  <c:v>486</c:v>
                </c:pt>
                <c:pt idx="495">
                  <c:v>484.5</c:v>
                </c:pt>
                <c:pt idx="496">
                  <c:v>486.5</c:v>
                </c:pt>
                <c:pt idx="497">
                  <c:v>500</c:v>
                </c:pt>
                <c:pt idx="498">
                  <c:v>505</c:v>
                </c:pt>
                <c:pt idx="499">
                  <c:v>503</c:v>
                </c:pt>
                <c:pt idx="500">
                  <c:v>543</c:v>
                </c:pt>
                <c:pt idx="501">
                  <c:v>522</c:v>
                </c:pt>
                <c:pt idx="502">
                  <c:v>530</c:v>
                </c:pt>
                <c:pt idx="503">
                  <c:v>540</c:v>
                </c:pt>
                <c:pt idx="504">
                  <c:v>542</c:v>
                </c:pt>
                <c:pt idx="505">
                  <c:v>526</c:v>
                </c:pt>
                <c:pt idx="506">
                  <c:v>523</c:v>
                </c:pt>
                <c:pt idx="507">
                  <c:v>540</c:v>
                </c:pt>
                <c:pt idx="508">
                  <c:v>540</c:v>
                </c:pt>
                <c:pt idx="509">
                  <c:v>545</c:v>
                </c:pt>
                <c:pt idx="510">
                  <c:v>541</c:v>
                </c:pt>
                <c:pt idx="511">
                  <c:v>545</c:v>
                </c:pt>
                <c:pt idx="512">
                  <c:v>525</c:v>
                </c:pt>
                <c:pt idx="513">
                  <c:v>528</c:v>
                </c:pt>
                <c:pt idx="514">
                  <c:v>518</c:v>
                </c:pt>
                <c:pt idx="515">
                  <c:v>517</c:v>
                </c:pt>
                <c:pt idx="516">
                  <c:v>516</c:v>
                </c:pt>
                <c:pt idx="517">
                  <c:v>507</c:v>
                </c:pt>
                <c:pt idx="518">
                  <c:v>518</c:v>
                </c:pt>
                <c:pt idx="519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0-4675-948C-DB97601E7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426079"/>
        <c:axId val="504435679"/>
      </c:lineChart>
      <c:lineChart>
        <c:grouping val="standard"/>
        <c:varyColors val="0"/>
        <c:ser>
          <c:idx val="1"/>
          <c:order val="1"/>
          <c:tx>
            <c:strRef>
              <c:f>加權指數!$D$1</c:f>
              <c:strCache>
                <c:ptCount val="1"/>
                <c:pt idx="0">
                  <c:v>臺企銀2843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加權指數!$A$2:$A$521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加權指數!$D$2:$D$521</c:f>
              <c:numCache>
                <c:formatCode>General</c:formatCode>
                <c:ptCount val="520"/>
                <c:pt idx="0">
                  <c:v>9.0556560000000008</c:v>
                </c:pt>
                <c:pt idx="1">
                  <c:v>9.0743080000000003</c:v>
                </c:pt>
                <c:pt idx="2">
                  <c:v>8.9903729999999999</c:v>
                </c:pt>
                <c:pt idx="3">
                  <c:v>8.9996989999999997</c:v>
                </c:pt>
                <c:pt idx="4">
                  <c:v>9.0929599999999997</c:v>
                </c:pt>
                <c:pt idx="5">
                  <c:v>9.1395909999999994</c:v>
                </c:pt>
                <c:pt idx="6">
                  <c:v>8.9903729999999999</c:v>
                </c:pt>
                <c:pt idx="7">
                  <c:v>8.9996989999999997</c:v>
                </c:pt>
                <c:pt idx="8">
                  <c:v>8.9996989999999997</c:v>
                </c:pt>
                <c:pt idx="9">
                  <c:v>8.9157639999999994</c:v>
                </c:pt>
                <c:pt idx="10">
                  <c:v>8.8318290000000008</c:v>
                </c:pt>
                <c:pt idx="11">
                  <c:v>8.8411550000000005</c:v>
                </c:pt>
                <c:pt idx="12">
                  <c:v>8.7199159999999996</c:v>
                </c:pt>
                <c:pt idx="13">
                  <c:v>8.7105899999999998</c:v>
                </c:pt>
                <c:pt idx="14">
                  <c:v>8.6359809999999992</c:v>
                </c:pt>
                <c:pt idx="15">
                  <c:v>8.7292419999999993</c:v>
                </c:pt>
                <c:pt idx="16">
                  <c:v>8.6546330000000005</c:v>
                </c:pt>
                <c:pt idx="17">
                  <c:v>8.6359809999999992</c:v>
                </c:pt>
                <c:pt idx="18">
                  <c:v>8.5893499999999996</c:v>
                </c:pt>
                <c:pt idx="19">
                  <c:v>8.4867629999999998</c:v>
                </c:pt>
                <c:pt idx="20">
                  <c:v>8.6080020000000008</c:v>
                </c:pt>
                <c:pt idx="21">
                  <c:v>8.6266549999999995</c:v>
                </c:pt>
                <c:pt idx="22">
                  <c:v>8.6732849999999999</c:v>
                </c:pt>
                <c:pt idx="23">
                  <c:v>8.6639590000000002</c:v>
                </c:pt>
                <c:pt idx="24">
                  <c:v>8.6639590000000002</c:v>
                </c:pt>
                <c:pt idx="25">
                  <c:v>8.8038509999999999</c:v>
                </c:pt>
                <c:pt idx="26">
                  <c:v>8.7851990000000004</c:v>
                </c:pt>
                <c:pt idx="27">
                  <c:v>8.8318290000000008</c:v>
                </c:pt>
                <c:pt idx="28">
                  <c:v>8.8131769999999996</c:v>
                </c:pt>
                <c:pt idx="29">
                  <c:v>8.9157639999999994</c:v>
                </c:pt>
                <c:pt idx="30">
                  <c:v>8.9437429999999996</c:v>
                </c:pt>
                <c:pt idx="31">
                  <c:v>9.0276779999999999</c:v>
                </c:pt>
                <c:pt idx="32">
                  <c:v>8.8318290000000008</c:v>
                </c:pt>
                <c:pt idx="33">
                  <c:v>8.7665459999999999</c:v>
                </c:pt>
                <c:pt idx="34">
                  <c:v>8.9623950000000008</c:v>
                </c:pt>
                <c:pt idx="35">
                  <c:v>8.8971119999999999</c:v>
                </c:pt>
                <c:pt idx="36">
                  <c:v>8.9064379999999996</c:v>
                </c:pt>
                <c:pt idx="37">
                  <c:v>8.8784600000000005</c:v>
                </c:pt>
                <c:pt idx="38">
                  <c:v>8.9810470000000002</c:v>
                </c:pt>
                <c:pt idx="39">
                  <c:v>9.0463299999999993</c:v>
                </c:pt>
                <c:pt idx="40">
                  <c:v>9.0743080000000003</c:v>
                </c:pt>
                <c:pt idx="41">
                  <c:v>9.0929599999999997</c:v>
                </c:pt>
                <c:pt idx="42">
                  <c:v>9.1395909999999994</c:v>
                </c:pt>
                <c:pt idx="43">
                  <c:v>9.2048740000000002</c:v>
                </c:pt>
                <c:pt idx="44">
                  <c:v>9.1116130000000002</c:v>
                </c:pt>
                <c:pt idx="45">
                  <c:v>9.1022859999999994</c:v>
                </c:pt>
                <c:pt idx="46">
                  <c:v>9.0370039999999996</c:v>
                </c:pt>
                <c:pt idx="47">
                  <c:v>9.1116130000000002</c:v>
                </c:pt>
                <c:pt idx="48">
                  <c:v>9.0743080000000003</c:v>
                </c:pt>
                <c:pt idx="49">
                  <c:v>9.1022859999999994</c:v>
                </c:pt>
                <c:pt idx="50">
                  <c:v>9.1582430000000006</c:v>
                </c:pt>
                <c:pt idx="51">
                  <c:v>9.1955480000000005</c:v>
                </c:pt>
                <c:pt idx="52">
                  <c:v>9.307461</c:v>
                </c:pt>
                <c:pt idx="53">
                  <c:v>9.3261129999999994</c:v>
                </c:pt>
                <c:pt idx="54">
                  <c:v>9.2888090000000005</c:v>
                </c:pt>
                <c:pt idx="55">
                  <c:v>9.2608300000000003</c:v>
                </c:pt>
                <c:pt idx="56">
                  <c:v>9.176895</c:v>
                </c:pt>
                <c:pt idx="57">
                  <c:v>9.1395909999999994</c:v>
                </c:pt>
                <c:pt idx="58">
                  <c:v>9.1116130000000002</c:v>
                </c:pt>
                <c:pt idx="59">
                  <c:v>9.2141999999999999</c:v>
                </c:pt>
                <c:pt idx="60">
                  <c:v>9.1862209999999997</c:v>
                </c:pt>
                <c:pt idx="61">
                  <c:v>9.1395909999999994</c:v>
                </c:pt>
                <c:pt idx="62">
                  <c:v>9.2235259999999997</c:v>
                </c:pt>
                <c:pt idx="63">
                  <c:v>9.2981350000000003</c:v>
                </c:pt>
                <c:pt idx="64">
                  <c:v>9.5126349999999995</c:v>
                </c:pt>
                <c:pt idx="65">
                  <c:v>9.5126349999999995</c:v>
                </c:pt>
                <c:pt idx="66">
                  <c:v>9.3727440000000009</c:v>
                </c:pt>
                <c:pt idx="67">
                  <c:v>9.4193739999999995</c:v>
                </c:pt>
                <c:pt idx="68">
                  <c:v>9.3727440000000009</c:v>
                </c:pt>
                <c:pt idx="69">
                  <c:v>9.5126349999999995</c:v>
                </c:pt>
                <c:pt idx="70">
                  <c:v>9.4660049999999991</c:v>
                </c:pt>
                <c:pt idx="71">
                  <c:v>9.4660049999999991</c:v>
                </c:pt>
                <c:pt idx="72">
                  <c:v>9.5126349999999995</c:v>
                </c:pt>
                <c:pt idx="73">
                  <c:v>9.3727440000000009</c:v>
                </c:pt>
                <c:pt idx="74">
                  <c:v>9.1675690000000003</c:v>
                </c:pt>
                <c:pt idx="75">
                  <c:v>9.2328519999999994</c:v>
                </c:pt>
                <c:pt idx="76">
                  <c:v>9.2515040000000006</c:v>
                </c:pt>
                <c:pt idx="77">
                  <c:v>9.3167869999999997</c:v>
                </c:pt>
                <c:pt idx="78">
                  <c:v>9.4660049999999991</c:v>
                </c:pt>
                <c:pt idx="79">
                  <c:v>9.2794830000000008</c:v>
                </c:pt>
                <c:pt idx="80">
                  <c:v>8.9903729999999999</c:v>
                </c:pt>
                <c:pt idx="81">
                  <c:v>8.8877860000000002</c:v>
                </c:pt>
                <c:pt idx="82">
                  <c:v>8.9810470000000002</c:v>
                </c:pt>
                <c:pt idx="83">
                  <c:v>8.6826109999999996</c:v>
                </c:pt>
                <c:pt idx="84">
                  <c:v>8.8411550000000005</c:v>
                </c:pt>
                <c:pt idx="85">
                  <c:v>8.7292419999999993</c:v>
                </c:pt>
                <c:pt idx="86">
                  <c:v>8.7199159999999996</c:v>
                </c:pt>
                <c:pt idx="87">
                  <c:v>8.7758719999999997</c:v>
                </c:pt>
                <c:pt idx="88">
                  <c:v>8.7385680000000008</c:v>
                </c:pt>
                <c:pt idx="89">
                  <c:v>8.7851990000000004</c:v>
                </c:pt>
                <c:pt idx="90">
                  <c:v>8.8318290000000008</c:v>
                </c:pt>
                <c:pt idx="91">
                  <c:v>8.7572200000000002</c:v>
                </c:pt>
                <c:pt idx="92">
                  <c:v>8.9157639999999994</c:v>
                </c:pt>
                <c:pt idx="93">
                  <c:v>8.9623950000000008</c:v>
                </c:pt>
                <c:pt idx="94">
                  <c:v>8.9437429999999996</c:v>
                </c:pt>
                <c:pt idx="95">
                  <c:v>8.9996989999999997</c:v>
                </c:pt>
                <c:pt idx="96">
                  <c:v>8.9996989999999997</c:v>
                </c:pt>
                <c:pt idx="97">
                  <c:v>8.9623950000000008</c:v>
                </c:pt>
                <c:pt idx="98">
                  <c:v>8.8691340000000007</c:v>
                </c:pt>
                <c:pt idx="99">
                  <c:v>8.8411550000000005</c:v>
                </c:pt>
                <c:pt idx="100">
                  <c:v>8.8411550000000005</c:v>
                </c:pt>
                <c:pt idx="101">
                  <c:v>8.8784600000000005</c:v>
                </c:pt>
                <c:pt idx="102">
                  <c:v>8.8691340000000007</c:v>
                </c:pt>
                <c:pt idx="103">
                  <c:v>8.8504810000000003</c:v>
                </c:pt>
                <c:pt idx="104">
                  <c:v>8.8131769999999996</c:v>
                </c:pt>
                <c:pt idx="105">
                  <c:v>8.8131769999999996</c:v>
                </c:pt>
                <c:pt idx="106">
                  <c:v>8.7665459999999999</c:v>
                </c:pt>
                <c:pt idx="107">
                  <c:v>8.7292419999999993</c:v>
                </c:pt>
                <c:pt idx="108">
                  <c:v>8.7478940000000005</c:v>
                </c:pt>
                <c:pt idx="109">
                  <c:v>8.8318290000000008</c:v>
                </c:pt>
                <c:pt idx="110">
                  <c:v>8.8038509999999999</c:v>
                </c:pt>
                <c:pt idx="111">
                  <c:v>8.8038509999999999</c:v>
                </c:pt>
                <c:pt idx="112">
                  <c:v>8.8225029999999993</c:v>
                </c:pt>
                <c:pt idx="113">
                  <c:v>8.7945250000000001</c:v>
                </c:pt>
                <c:pt idx="114">
                  <c:v>8.8131769999999996</c:v>
                </c:pt>
                <c:pt idx="115">
                  <c:v>8.7851990000000004</c:v>
                </c:pt>
                <c:pt idx="116">
                  <c:v>8.7665459999999999</c:v>
                </c:pt>
                <c:pt idx="117">
                  <c:v>8.8225029999999993</c:v>
                </c:pt>
                <c:pt idx="118">
                  <c:v>8.8411550000000005</c:v>
                </c:pt>
                <c:pt idx="119">
                  <c:v>8.8038509999999999</c:v>
                </c:pt>
                <c:pt idx="120">
                  <c:v>8.8411550000000005</c:v>
                </c:pt>
                <c:pt idx="121">
                  <c:v>8.8411550000000005</c:v>
                </c:pt>
                <c:pt idx="122">
                  <c:v>8.8504810000000003</c:v>
                </c:pt>
                <c:pt idx="123">
                  <c:v>8.8318290000000008</c:v>
                </c:pt>
                <c:pt idx="124">
                  <c:v>8.8225029999999993</c:v>
                </c:pt>
                <c:pt idx="125">
                  <c:v>8.8411550000000005</c:v>
                </c:pt>
                <c:pt idx="126">
                  <c:v>8.9157639999999994</c:v>
                </c:pt>
                <c:pt idx="127">
                  <c:v>8.9810470000000002</c:v>
                </c:pt>
                <c:pt idx="128">
                  <c:v>8.8971119999999999</c:v>
                </c:pt>
                <c:pt idx="129">
                  <c:v>8.8971119999999999</c:v>
                </c:pt>
                <c:pt idx="130">
                  <c:v>8.9530689999999993</c:v>
                </c:pt>
                <c:pt idx="131">
                  <c:v>8.9437429999999996</c:v>
                </c:pt>
                <c:pt idx="132">
                  <c:v>8.8691340000000007</c:v>
                </c:pt>
                <c:pt idx="133">
                  <c:v>8.8877860000000002</c:v>
                </c:pt>
                <c:pt idx="134">
                  <c:v>8.8225029999999993</c:v>
                </c:pt>
                <c:pt idx="135">
                  <c:v>8.8411550000000005</c:v>
                </c:pt>
                <c:pt idx="136">
                  <c:v>8.8504810000000003</c:v>
                </c:pt>
                <c:pt idx="137">
                  <c:v>8.859807</c:v>
                </c:pt>
                <c:pt idx="138">
                  <c:v>8.859807</c:v>
                </c:pt>
                <c:pt idx="139">
                  <c:v>8.9064379999999996</c:v>
                </c:pt>
                <c:pt idx="140">
                  <c:v>8.9064379999999996</c:v>
                </c:pt>
                <c:pt idx="141">
                  <c:v>8.9250900000000009</c:v>
                </c:pt>
                <c:pt idx="142">
                  <c:v>8.9250900000000009</c:v>
                </c:pt>
                <c:pt idx="143">
                  <c:v>8.9996989999999997</c:v>
                </c:pt>
                <c:pt idx="144">
                  <c:v>9.1582430000000006</c:v>
                </c:pt>
                <c:pt idx="145">
                  <c:v>9.0463299999999993</c:v>
                </c:pt>
                <c:pt idx="146">
                  <c:v>9.0370039999999996</c:v>
                </c:pt>
                <c:pt idx="147">
                  <c:v>8.9064379999999996</c:v>
                </c:pt>
                <c:pt idx="148">
                  <c:v>8.9064379999999996</c:v>
                </c:pt>
                <c:pt idx="149">
                  <c:v>8.9996989999999997</c:v>
                </c:pt>
                <c:pt idx="150">
                  <c:v>8.9717210000000005</c:v>
                </c:pt>
                <c:pt idx="151">
                  <c:v>8.9250900000000009</c:v>
                </c:pt>
                <c:pt idx="152">
                  <c:v>8.9623950000000008</c:v>
                </c:pt>
                <c:pt idx="153">
                  <c:v>8.9437429999999996</c:v>
                </c:pt>
                <c:pt idx="154">
                  <c:v>8.9530689999999993</c:v>
                </c:pt>
                <c:pt idx="155">
                  <c:v>8.8971119999999999</c:v>
                </c:pt>
                <c:pt idx="156">
                  <c:v>8.9157639999999994</c:v>
                </c:pt>
                <c:pt idx="157">
                  <c:v>9.0929599999999997</c:v>
                </c:pt>
                <c:pt idx="158">
                  <c:v>9.0370039999999996</c:v>
                </c:pt>
                <c:pt idx="159">
                  <c:v>9.0743080000000003</c:v>
                </c:pt>
                <c:pt idx="160">
                  <c:v>9.0183509999999991</c:v>
                </c:pt>
                <c:pt idx="161">
                  <c:v>9.083634</c:v>
                </c:pt>
                <c:pt idx="162">
                  <c:v>9.1209389999999999</c:v>
                </c:pt>
                <c:pt idx="163">
                  <c:v>9.1582430000000006</c:v>
                </c:pt>
                <c:pt idx="164">
                  <c:v>9.1031820000000003</c:v>
                </c:pt>
                <c:pt idx="165">
                  <c:v>9.0646090000000008</c:v>
                </c:pt>
                <c:pt idx="166">
                  <c:v>9.1128250000000008</c:v>
                </c:pt>
                <c:pt idx="167">
                  <c:v>9.1513980000000004</c:v>
                </c:pt>
                <c:pt idx="168">
                  <c:v>9.2188999999999997</c:v>
                </c:pt>
                <c:pt idx="169">
                  <c:v>9.2092569999999991</c:v>
                </c:pt>
                <c:pt idx="170">
                  <c:v>9.3539049999999992</c:v>
                </c:pt>
                <c:pt idx="171">
                  <c:v>9.2092569999999991</c:v>
                </c:pt>
                <c:pt idx="172">
                  <c:v>9.0935389999999998</c:v>
                </c:pt>
                <c:pt idx="173">
                  <c:v>9.2478300000000004</c:v>
                </c:pt>
                <c:pt idx="174">
                  <c:v>9.2478300000000004</c:v>
                </c:pt>
                <c:pt idx="175">
                  <c:v>9.2092569999999991</c:v>
                </c:pt>
                <c:pt idx="176">
                  <c:v>9.2478300000000004</c:v>
                </c:pt>
                <c:pt idx="177">
                  <c:v>9.2285430000000002</c:v>
                </c:pt>
                <c:pt idx="178">
                  <c:v>9.2188999999999997</c:v>
                </c:pt>
                <c:pt idx="179">
                  <c:v>9.1224679999999996</c:v>
                </c:pt>
                <c:pt idx="180">
                  <c:v>9.1321110000000001</c:v>
                </c:pt>
                <c:pt idx="181">
                  <c:v>9.1031820000000003</c:v>
                </c:pt>
                <c:pt idx="182">
                  <c:v>9.1321110000000001</c:v>
                </c:pt>
                <c:pt idx="183">
                  <c:v>9.1899709999999999</c:v>
                </c:pt>
                <c:pt idx="184">
                  <c:v>9.1610410000000009</c:v>
                </c:pt>
                <c:pt idx="185">
                  <c:v>9.1513980000000004</c:v>
                </c:pt>
                <c:pt idx="186">
                  <c:v>9.1031820000000003</c:v>
                </c:pt>
                <c:pt idx="187">
                  <c:v>9.1031820000000003</c:v>
                </c:pt>
                <c:pt idx="188">
                  <c:v>9.1610410000000009</c:v>
                </c:pt>
                <c:pt idx="189">
                  <c:v>9.1610410000000009</c:v>
                </c:pt>
                <c:pt idx="190">
                  <c:v>9.1610410000000009</c:v>
                </c:pt>
                <c:pt idx="191">
                  <c:v>9.1706839999999996</c:v>
                </c:pt>
                <c:pt idx="192">
                  <c:v>9.1706839999999996</c:v>
                </c:pt>
                <c:pt idx="193">
                  <c:v>9.1706839999999996</c:v>
                </c:pt>
                <c:pt idx="194">
                  <c:v>9.1513980000000004</c:v>
                </c:pt>
                <c:pt idx="195">
                  <c:v>9.1899709999999999</c:v>
                </c:pt>
                <c:pt idx="196">
                  <c:v>9.1610410000000009</c:v>
                </c:pt>
                <c:pt idx="197">
                  <c:v>9.1706839999999996</c:v>
                </c:pt>
                <c:pt idx="198">
                  <c:v>9.1224679999999996</c:v>
                </c:pt>
                <c:pt idx="199">
                  <c:v>9.1321110000000001</c:v>
                </c:pt>
                <c:pt idx="200">
                  <c:v>9.1513980000000004</c:v>
                </c:pt>
                <c:pt idx="201">
                  <c:v>9.1610410000000009</c:v>
                </c:pt>
                <c:pt idx="202">
                  <c:v>9.1321110000000001</c:v>
                </c:pt>
                <c:pt idx="203">
                  <c:v>9.1321110000000001</c:v>
                </c:pt>
                <c:pt idx="204">
                  <c:v>9.1417549999999999</c:v>
                </c:pt>
                <c:pt idx="205">
                  <c:v>9.1513980000000004</c:v>
                </c:pt>
                <c:pt idx="206">
                  <c:v>9.1610410000000009</c:v>
                </c:pt>
                <c:pt idx="207">
                  <c:v>9.1513980000000004</c:v>
                </c:pt>
                <c:pt idx="208">
                  <c:v>9.1803270000000001</c:v>
                </c:pt>
                <c:pt idx="209">
                  <c:v>9.2671159999999997</c:v>
                </c:pt>
                <c:pt idx="210">
                  <c:v>9.2574729999999992</c:v>
                </c:pt>
                <c:pt idx="211">
                  <c:v>9.3924780000000005</c:v>
                </c:pt>
                <c:pt idx="212">
                  <c:v>9.5949849999999994</c:v>
                </c:pt>
                <c:pt idx="213">
                  <c:v>9.4792670000000001</c:v>
                </c:pt>
                <c:pt idx="214">
                  <c:v>9.5660550000000004</c:v>
                </c:pt>
                <c:pt idx="215">
                  <c:v>9.4696230000000003</c:v>
                </c:pt>
                <c:pt idx="216">
                  <c:v>9.5467689999999994</c:v>
                </c:pt>
                <c:pt idx="217">
                  <c:v>9.5371260000000007</c:v>
                </c:pt>
                <c:pt idx="218">
                  <c:v>9.4310510000000001</c:v>
                </c:pt>
                <c:pt idx="219">
                  <c:v>9.334619</c:v>
                </c:pt>
                <c:pt idx="220">
                  <c:v>9.2574729999999992</c:v>
                </c:pt>
                <c:pt idx="221">
                  <c:v>9.2960460000000005</c:v>
                </c:pt>
                <c:pt idx="222">
                  <c:v>9.2767590000000002</c:v>
                </c:pt>
                <c:pt idx="223">
                  <c:v>9.3153319999999997</c:v>
                </c:pt>
                <c:pt idx="224">
                  <c:v>9.2960460000000005</c:v>
                </c:pt>
                <c:pt idx="225">
                  <c:v>9.382835</c:v>
                </c:pt>
                <c:pt idx="226">
                  <c:v>9.4117639999999998</c:v>
                </c:pt>
                <c:pt idx="227">
                  <c:v>9.4117639999999998</c:v>
                </c:pt>
                <c:pt idx="228">
                  <c:v>9.3924780000000005</c:v>
                </c:pt>
                <c:pt idx="229">
                  <c:v>9.3635479999999998</c:v>
                </c:pt>
                <c:pt idx="230">
                  <c:v>9.2960460000000005</c:v>
                </c:pt>
                <c:pt idx="231">
                  <c:v>9.286403</c:v>
                </c:pt>
                <c:pt idx="232">
                  <c:v>9.2960460000000005</c:v>
                </c:pt>
                <c:pt idx="233">
                  <c:v>9.3056889999999992</c:v>
                </c:pt>
                <c:pt idx="234">
                  <c:v>9.3153319999999997</c:v>
                </c:pt>
                <c:pt idx="235">
                  <c:v>9.3539049999999992</c:v>
                </c:pt>
                <c:pt idx="236">
                  <c:v>9.382835</c:v>
                </c:pt>
                <c:pt idx="237">
                  <c:v>9.4021209999999993</c:v>
                </c:pt>
                <c:pt idx="238">
                  <c:v>9.4310510000000001</c:v>
                </c:pt>
                <c:pt idx="239">
                  <c:v>9.4599799999999998</c:v>
                </c:pt>
                <c:pt idx="240">
                  <c:v>9.5467689999999994</c:v>
                </c:pt>
                <c:pt idx="241">
                  <c:v>9.6046279999999999</c:v>
                </c:pt>
                <c:pt idx="242">
                  <c:v>9.5467689999999994</c:v>
                </c:pt>
                <c:pt idx="243">
                  <c:v>9.5178390000000004</c:v>
                </c:pt>
                <c:pt idx="244">
                  <c:v>9.4889100000000006</c:v>
                </c:pt>
                <c:pt idx="245">
                  <c:v>9.5371260000000007</c:v>
                </c:pt>
                <c:pt idx="246">
                  <c:v>9.5660550000000004</c:v>
                </c:pt>
                <c:pt idx="247">
                  <c:v>9.6432009999999995</c:v>
                </c:pt>
                <c:pt idx="248">
                  <c:v>9.8360649999999996</c:v>
                </c:pt>
                <c:pt idx="249">
                  <c:v>10.125361</c:v>
                </c:pt>
                <c:pt idx="250">
                  <c:v>10.173577</c:v>
                </c:pt>
                <c:pt idx="251">
                  <c:v>10.462873</c:v>
                </c:pt>
                <c:pt idx="252">
                  <c:v>10.366441</c:v>
                </c:pt>
                <c:pt idx="253">
                  <c:v>10.270009</c:v>
                </c:pt>
                <c:pt idx="254">
                  <c:v>10.318225</c:v>
                </c:pt>
                <c:pt idx="255">
                  <c:v>10.125361</c:v>
                </c:pt>
                <c:pt idx="256">
                  <c:v>10.125361</c:v>
                </c:pt>
                <c:pt idx="257">
                  <c:v>9.9807129999999997</c:v>
                </c:pt>
                <c:pt idx="258">
                  <c:v>9.9807129999999997</c:v>
                </c:pt>
                <c:pt idx="259">
                  <c:v>9.8842809999999997</c:v>
                </c:pt>
                <c:pt idx="260">
                  <c:v>9.9324969999999997</c:v>
                </c:pt>
                <c:pt idx="261">
                  <c:v>10.125361</c:v>
                </c:pt>
                <c:pt idx="262">
                  <c:v>10.318225</c:v>
                </c:pt>
                <c:pt idx="263">
                  <c:v>10.270009</c:v>
                </c:pt>
                <c:pt idx="264">
                  <c:v>10.221793</c:v>
                </c:pt>
                <c:pt idx="265">
                  <c:v>10.752169</c:v>
                </c:pt>
                <c:pt idx="266">
                  <c:v>10.800385</c:v>
                </c:pt>
                <c:pt idx="267">
                  <c:v>10.800385</c:v>
                </c:pt>
                <c:pt idx="268">
                  <c:v>10.800385</c:v>
                </c:pt>
                <c:pt idx="269">
                  <c:v>11.089681000000001</c:v>
                </c:pt>
                <c:pt idx="270">
                  <c:v>11.186113000000001</c:v>
                </c:pt>
                <c:pt idx="271">
                  <c:v>11.137897000000001</c:v>
                </c:pt>
                <c:pt idx="272">
                  <c:v>10.848601</c:v>
                </c:pt>
                <c:pt idx="273">
                  <c:v>10.896817</c:v>
                </c:pt>
                <c:pt idx="274">
                  <c:v>10.703953</c:v>
                </c:pt>
                <c:pt idx="275">
                  <c:v>10.703953</c:v>
                </c:pt>
                <c:pt idx="276">
                  <c:v>10.993249</c:v>
                </c:pt>
                <c:pt idx="277">
                  <c:v>11.041465000000001</c:v>
                </c:pt>
                <c:pt idx="278">
                  <c:v>10.993249</c:v>
                </c:pt>
                <c:pt idx="279">
                  <c:v>10.848601</c:v>
                </c:pt>
                <c:pt idx="280">
                  <c:v>10.559305</c:v>
                </c:pt>
                <c:pt idx="281">
                  <c:v>10.366441</c:v>
                </c:pt>
                <c:pt idx="282">
                  <c:v>10.559305</c:v>
                </c:pt>
                <c:pt idx="283">
                  <c:v>10.800385</c:v>
                </c:pt>
                <c:pt idx="284">
                  <c:v>10.752169</c:v>
                </c:pt>
                <c:pt idx="285">
                  <c:v>10.848601</c:v>
                </c:pt>
                <c:pt idx="286">
                  <c:v>10.896817</c:v>
                </c:pt>
                <c:pt idx="287">
                  <c:v>10.896817</c:v>
                </c:pt>
                <c:pt idx="288">
                  <c:v>11.041465000000001</c:v>
                </c:pt>
                <c:pt idx="289">
                  <c:v>11.330761000000001</c:v>
                </c:pt>
                <c:pt idx="290">
                  <c:v>11.668272999999999</c:v>
                </c:pt>
                <c:pt idx="291">
                  <c:v>11.764704999999999</c:v>
                </c:pt>
                <c:pt idx="292">
                  <c:v>12.246865</c:v>
                </c:pt>
                <c:pt idx="293">
                  <c:v>12.295081</c:v>
                </c:pt>
                <c:pt idx="294">
                  <c:v>12.150433</c:v>
                </c:pt>
                <c:pt idx="295">
                  <c:v>12.487945</c:v>
                </c:pt>
                <c:pt idx="296">
                  <c:v>12.439729</c:v>
                </c:pt>
                <c:pt idx="297">
                  <c:v>12.391513</c:v>
                </c:pt>
                <c:pt idx="298">
                  <c:v>12.391513</c:v>
                </c:pt>
                <c:pt idx="299">
                  <c:v>12.487945</c:v>
                </c:pt>
                <c:pt idx="300">
                  <c:v>12.921889999999999</c:v>
                </c:pt>
                <c:pt idx="301">
                  <c:v>12.729025999999999</c:v>
                </c:pt>
                <c:pt idx="302">
                  <c:v>13.355834</c:v>
                </c:pt>
                <c:pt idx="303">
                  <c:v>13.741562</c:v>
                </c:pt>
                <c:pt idx="304">
                  <c:v>13.211186</c:v>
                </c:pt>
                <c:pt idx="305">
                  <c:v>13.114754</c:v>
                </c:pt>
                <c:pt idx="306">
                  <c:v>12.584377999999999</c:v>
                </c:pt>
                <c:pt idx="307">
                  <c:v>12.632593999999999</c:v>
                </c:pt>
                <c:pt idx="308">
                  <c:v>12.102217</c:v>
                </c:pt>
                <c:pt idx="309">
                  <c:v>12.150433</c:v>
                </c:pt>
                <c:pt idx="310">
                  <c:v>12.246865</c:v>
                </c:pt>
                <c:pt idx="311">
                  <c:v>12.054001</c:v>
                </c:pt>
                <c:pt idx="312">
                  <c:v>12.680809999999999</c:v>
                </c:pt>
                <c:pt idx="313">
                  <c:v>12.343297</c:v>
                </c:pt>
                <c:pt idx="314">
                  <c:v>12.439729</c:v>
                </c:pt>
                <c:pt idx="315">
                  <c:v>12.150433</c:v>
                </c:pt>
                <c:pt idx="316">
                  <c:v>12.246865</c:v>
                </c:pt>
                <c:pt idx="317">
                  <c:v>12.295081</c:v>
                </c:pt>
                <c:pt idx="318">
                  <c:v>12.198649</c:v>
                </c:pt>
                <c:pt idx="319">
                  <c:v>12.198649</c:v>
                </c:pt>
                <c:pt idx="320">
                  <c:v>12.005784999999999</c:v>
                </c:pt>
                <c:pt idx="321">
                  <c:v>11.716488999999999</c:v>
                </c:pt>
                <c:pt idx="322">
                  <c:v>11.234329000000001</c:v>
                </c:pt>
                <c:pt idx="323">
                  <c:v>11.475409000000001</c:v>
                </c:pt>
                <c:pt idx="324">
                  <c:v>11.427193000000001</c:v>
                </c:pt>
                <c:pt idx="325">
                  <c:v>10.993249</c:v>
                </c:pt>
                <c:pt idx="326">
                  <c:v>11.089681000000001</c:v>
                </c:pt>
                <c:pt idx="327">
                  <c:v>11.427193000000001</c:v>
                </c:pt>
                <c:pt idx="328">
                  <c:v>11.427193000000001</c:v>
                </c:pt>
                <c:pt idx="329">
                  <c:v>11.668272999999999</c:v>
                </c:pt>
                <c:pt idx="330">
                  <c:v>11.523624999999999</c:v>
                </c:pt>
                <c:pt idx="331">
                  <c:v>11.571840999999999</c:v>
                </c:pt>
                <c:pt idx="332">
                  <c:v>11.620056999999999</c:v>
                </c:pt>
                <c:pt idx="333">
                  <c:v>11.668272999999999</c:v>
                </c:pt>
                <c:pt idx="334">
                  <c:v>11.668272999999999</c:v>
                </c:pt>
                <c:pt idx="335">
                  <c:v>11.668272999999999</c:v>
                </c:pt>
                <c:pt idx="336">
                  <c:v>11.861136999999999</c:v>
                </c:pt>
                <c:pt idx="337">
                  <c:v>12.054001</c:v>
                </c:pt>
                <c:pt idx="338">
                  <c:v>11.861136999999999</c:v>
                </c:pt>
                <c:pt idx="339">
                  <c:v>11.668272999999999</c:v>
                </c:pt>
                <c:pt idx="340">
                  <c:v>11.668272999999999</c:v>
                </c:pt>
                <c:pt idx="341">
                  <c:v>11.764704999999999</c:v>
                </c:pt>
                <c:pt idx="342">
                  <c:v>11.668272999999999</c:v>
                </c:pt>
                <c:pt idx="343">
                  <c:v>11.716488999999999</c:v>
                </c:pt>
                <c:pt idx="344">
                  <c:v>11.764704999999999</c:v>
                </c:pt>
                <c:pt idx="345">
                  <c:v>11.716488999999999</c:v>
                </c:pt>
                <c:pt idx="346">
                  <c:v>11.571840999999999</c:v>
                </c:pt>
                <c:pt idx="347">
                  <c:v>11.764704999999999</c:v>
                </c:pt>
                <c:pt idx="348">
                  <c:v>11.812920999999999</c:v>
                </c:pt>
                <c:pt idx="349">
                  <c:v>11.764704999999999</c:v>
                </c:pt>
                <c:pt idx="350">
                  <c:v>11.523624999999999</c:v>
                </c:pt>
                <c:pt idx="351">
                  <c:v>11.137897000000001</c:v>
                </c:pt>
                <c:pt idx="352">
                  <c:v>11.475409000000001</c:v>
                </c:pt>
                <c:pt idx="353">
                  <c:v>11.282545000000001</c:v>
                </c:pt>
                <c:pt idx="354">
                  <c:v>11.330761000000001</c:v>
                </c:pt>
                <c:pt idx="355">
                  <c:v>11.378977000000001</c:v>
                </c:pt>
                <c:pt idx="356">
                  <c:v>11.427193000000001</c:v>
                </c:pt>
                <c:pt idx="357">
                  <c:v>11.330761000000001</c:v>
                </c:pt>
                <c:pt idx="358">
                  <c:v>11.378977000000001</c:v>
                </c:pt>
                <c:pt idx="359">
                  <c:v>11.137897000000001</c:v>
                </c:pt>
                <c:pt idx="360">
                  <c:v>10.896817</c:v>
                </c:pt>
                <c:pt idx="361">
                  <c:v>10.945033</c:v>
                </c:pt>
                <c:pt idx="362">
                  <c:v>11.137897000000001</c:v>
                </c:pt>
                <c:pt idx="363">
                  <c:v>10.896817</c:v>
                </c:pt>
                <c:pt idx="364">
                  <c:v>10.945033</c:v>
                </c:pt>
                <c:pt idx="365">
                  <c:v>11.089681000000001</c:v>
                </c:pt>
                <c:pt idx="366">
                  <c:v>11.089681000000001</c:v>
                </c:pt>
                <c:pt idx="367">
                  <c:v>11.041465000000001</c:v>
                </c:pt>
                <c:pt idx="368">
                  <c:v>11.137897000000001</c:v>
                </c:pt>
                <c:pt idx="369">
                  <c:v>11.186113000000001</c:v>
                </c:pt>
                <c:pt idx="370">
                  <c:v>11.041465000000001</c:v>
                </c:pt>
                <c:pt idx="371">
                  <c:v>11.186113000000001</c:v>
                </c:pt>
                <c:pt idx="372">
                  <c:v>11.330761000000001</c:v>
                </c:pt>
                <c:pt idx="373">
                  <c:v>11.282545000000001</c:v>
                </c:pt>
                <c:pt idx="374">
                  <c:v>11.378977000000001</c:v>
                </c:pt>
                <c:pt idx="375">
                  <c:v>11.571840999999999</c:v>
                </c:pt>
                <c:pt idx="376">
                  <c:v>11.764704999999999</c:v>
                </c:pt>
                <c:pt idx="377">
                  <c:v>11.764704999999999</c:v>
                </c:pt>
                <c:pt idx="378">
                  <c:v>11.812920999999999</c:v>
                </c:pt>
                <c:pt idx="379">
                  <c:v>11.957568999999999</c:v>
                </c:pt>
                <c:pt idx="380">
                  <c:v>11.957568999999999</c:v>
                </c:pt>
                <c:pt idx="381">
                  <c:v>12.054001</c:v>
                </c:pt>
                <c:pt idx="382">
                  <c:v>12</c:v>
                </c:pt>
                <c:pt idx="383">
                  <c:v>11.9</c:v>
                </c:pt>
                <c:pt idx="384">
                  <c:v>12</c:v>
                </c:pt>
                <c:pt idx="385">
                  <c:v>12.2</c:v>
                </c:pt>
                <c:pt idx="386">
                  <c:v>12.2</c:v>
                </c:pt>
                <c:pt idx="387">
                  <c:v>12.35</c:v>
                </c:pt>
                <c:pt idx="388">
                  <c:v>12.55</c:v>
                </c:pt>
                <c:pt idx="389">
                  <c:v>12.95</c:v>
                </c:pt>
                <c:pt idx="390">
                  <c:v>12.95</c:v>
                </c:pt>
                <c:pt idx="391">
                  <c:v>12.8</c:v>
                </c:pt>
                <c:pt idx="392">
                  <c:v>12.7</c:v>
                </c:pt>
                <c:pt idx="393">
                  <c:v>12.7</c:v>
                </c:pt>
                <c:pt idx="394">
                  <c:v>12.6</c:v>
                </c:pt>
                <c:pt idx="395">
                  <c:v>12.55</c:v>
                </c:pt>
                <c:pt idx="396">
                  <c:v>12.6</c:v>
                </c:pt>
                <c:pt idx="397">
                  <c:v>12.5</c:v>
                </c:pt>
                <c:pt idx="398">
                  <c:v>12.65</c:v>
                </c:pt>
                <c:pt idx="399">
                  <c:v>12.75</c:v>
                </c:pt>
                <c:pt idx="400">
                  <c:v>12.75</c:v>
                </c:pt>
                <c:pt idx="401">
                  <c:v>12.8</c:v>
                </c:pt>
                <c:pt idx="402">
                  <c:v>12.85</c:v>
                </c:pt>
                <c:pt idx="403">
                  <c:v>12.85</c:v>
                </c:pt>
                <c:pt idx="404">
                  <c:v>12.8</c:v>
                </c:pt>
                <c:pt idx="405">
                  <c:v>12.85</c:v>
                </c:pt>
                <c:pt idx="406">
                  <c:v>12.85</c:v>
                </c:pt>
                <c:pt idx="407">
                  <c:v>12.85</c:v>
                </c:pt>
                <c:pt idx="408">
                  <c:v>12.8</c:v>
                </c:pt>
                <c:pt idx="409">
                  <c:v>12.95</c:v>
                </c:pt>
                <c:pt idx="410">
                  <c:v>12.7</c:v>
                </c:pt>
                <c:pt idx="411">
                  <c:v>12.35</c:v>
                </c:pt>
                <c:pt idx="412">
                  <c:v>12.3</c:v>
                </c:pt>
                <c:pt idx="413">
                  <c:v>12.4</c:v>
                </c:pt>
                <c:pt idx="414">
                  <c:v>12.4</c:v>
                </c:pt>
                <c:pt idx="415">
                  <c:v>12.35</c:v>
                </c:pt>
                <c:pt idx="416">
                  <c:v>12.45</c:v>
                </c:pt>
                <c:pt idx="417">
                  <c:v>12.55</c:v>
                </c:pt>
                <c:pt idx="418">
                  <c:v>12.8</c:v>
                </c:pt>
                <c:pt idx="419">
                  <c:v>12.8</c:v>
                </c:pt>
                <c:pt idx="420">
                  <c:v>12.7</c:v>
                </c:pt>
                <c:pt idx="421">
                  <c:v>12.7</c:v>
                </c:pt>
                <c:pt idx="422">
                  <c:v>12.45</c:v>
                </c:pt>
                <c:pt idx="423">
                  <c:v>12.65</c:v>
                </c:pt>
                <c:pt idx="424">
                  <c:v>12.6</c:v>
                </c:pt>
                <c:pt idx="425">
                  <c:v>12.55</c:v>
                </c:pt>
                <c:pt idx="426">
                  <c:v>12.6</c:v>
                </c:pt>
                <c:pt idx="427">
                  <c:v>12.65</c:v>
                </c:pt>
                <c:pt idx="428">
                  <c:v>12.85</c:v>
                </c:pt>
                <c:pt idx="429">
                  <c:v>12.8</c:v>
                </c:pt>
                <c:pt idx="430">
                  <c:v>12.65</c:v>
                </c:pt>
                <c:pt idx="431">
                  <c:v>12.75</c:v>
                </c:pt>
                <c:pt idx="432">
                  <c:v>12.3</c:v>
                </c:pt>
                <c:pt idx="433">
                  <c:v>12.3</c:v>
                </c:pt>
                <c:pt idx="434">
                  <c:v>11.9</c:v>
                </c:pt>
                <c:pt idx="435">
                  <c:v>12</c:v>
                </c:pt>
                <c:pt idx="436">
                  <c:v>11.85</c:v>
                </c:pt>
                <c:pt idx="437">
                  <c:v>11.7</c:v>
                </c:pt>
                <c:pt idx="438">
                  <c:v>12.05</c:v>
                </c:pt>
                <c:pt idx="439">
                  <c:v>12.15</c:v>
                </c:pt>
                <c:pt idx="440">
                  <c:v>12.1</c:v>
                </c:pt>
                <c:pt idx="441">
                  <c:v>12.15</c:v>
                </c:pt>
                <c:pt idx="442">
                  <c:v>12.15</c:v>
                </c:pt>
                <c:pt idx="443">
                  <c:v>11.95</c:v>
                </c:pt>
                <c:pt idx="444">
                  <c:v>11.95</c:v>
                </c:pt>
                <c:pt idx="445">
                  <c:v>12.05</c:v>
                </c:pt>
                <c:pt idx="446">
                  <c:v>12</c:v>
                </c:pt>
                <c:pt idx="447">
                  <c:v>12.05</c:v>
                </c:pt>
                <c:pt idx="448">
                  <c:v>12</c:v>
                </c:pt>
                <c:pt idx="449">
                  <c:v>12.2</c:v>
                </c:pt>
                <c:pt idx="450">
                  <c:v>12.4</c:v>
                </c:pt>
                <c:pt idx="451">
                  <c:v>12.45</c:v>
                </c:pt>
                <c:pt idx="452">
                  <c:v>12.4</c:v>
                </c:pt>
                <c:pt idx="453">
                  <c:v>12.6</c:v>
                </c:pt>
                <c:pt idx="454">
                  <c:v>12.6</c:v>
                </c:pt>
                <c:pt idx="455">
                  <c:v>12.55</c:v>
                </c:pt>
                <c:pt idx="456">
                  <c:v>12.55</c:v>
                </c:pt>
                <c:pt idx="457">
                  <c:v>12.65</c:v>
                </c:pt>
                <c:pt idx="458">
                  <c:v>12.65</c:v>
                </c:pt>
                <c:pt idx="459">
                  <c:v>12.75</c:v>
                </c:pt>
                <c:pt idx="460">
                  <c:v>12.75</c:v>
                </c:pt>
                <c:pt idx="461">
                  <c:v>12.75</c:v>
                </c:pt>
                <c:pt idx="462">
                  <c:v>12.65</c:v>
                </c:pt>
                <c:pt idx="463">
                  <c:v>12.6</c:v>
                </c:pt>
                <c:pt idx="464">
                  <c:v>12.7</c:v>
                </c:pt>
                <c:pt idx="465">
                  <c:v>12.65</c:v>
                </c:pt>
                <c:pt idx="466">
                  <c:v>13.1</c:v>
                </c:pt>
                <c:pt idx="467">
                  <c:v>13</c:v>
                </c:pt>
                <c:pt idx="468">
                  <c:v>12.9</c:v>
                </c:pt>
                <c:pt idx="469">
                  <c:v>12.75</c:v>
                </c:pt>
                <c:pt idx="470">
                  <c:v>12.85</c:v>
                </c:pt>
                <c:pt idx="471">
                  <c:v>13.05</c:v>
                </c:pt>
                <c:pt idx="472">
                  <c:v>12.75</c:v>
                </c:pt>
                <c:pt idx="473">
                  <c:v>13</c:v>
                </c:pt>
                <c:pt idx="474">
                  <c:v>13</c:v>
                </c:pt>
                <c:pt idx="475">
                  <c:v>12.9</c:v>
                </c:pt>
                <c:pt idx="476">
                  <c:v>13</c:v>
                </c:pt>
                <c:pt idx="477">
                  <c:v>12.95</c:v>
                </c:pt>
                <c:pt idx="478">
                  <c:v>13.05</c:v>
                </c:pt>
                <c:pt idx="479">
                  <c:v>13.1</c:v>
                </c:pt>
                <c:pt idx="480">
                  <c:v>13</c:v>
                </c:pt>
                <c:pt idx="481">
                  <c:v>12.9</c:v>
                </c:pt>
                <c:pt idx="482">
                  <c:v>12.95</c:v>
                </c:pt>
                <c:pt idx="483">
                  <c:v>12.9</c:v>
                </c:pt>
                <c:pt idx="484">
                  <c:v>12.9</c:v>
                </c:pt>
                <c:pt idx="485">
                  <c:v>12.95</c:v>
                </c:pt>
                <c:pt idx="486">
                  <c:v>12.9</c:v>
                </c:pt>
                <c:pt idx="487">
                  <c:v>12.85</c:v>
                </c:pt>
                <c:pt idx="488">
                  <c:v>12.95</c:v>
                </c:pt>
                <c:pt idx="489">
                  <c:v>13</c:v>
                </c:pt>
                <c:pt idx="490">
                  <c:v>12.95</c:v>
                </c:pt>
                <c:pt idx="491">
                  <c:v>13</c:v>
                </c:pt>
                <c:pt idx="492">
                  <c:v>12.95</c:v>
                </c:pt>
                <c:pt idx="493">
                  <c:v>13.2</c:v>
                </c:pt>
                <c:pt idx="494">
                  <c:v>13.35</c:v>
                </c:pt>
                <c:pt idx="495">
                  <c:v>13.35</c:v>
                </c:pt>
                <c:pt idx="496">
                  <c:v>13.3</c:v>
                </c:pt>
                <c:pt idx="497">
                  <c:v>13.3</c:v>
                </c:pt>
                <c:pt idx="498">
                  <c:v>13.45</c:v>
                </c:pt>
                <c:pt idx="499">
                  <c:v>13.45</c:v>
                </c:pt>
                <c:pt idx="500">
                  <c:v>13.55</c:v>
                </c:pt>
                <c:pt idx="501">
                  <c:v>13.35</c:v>
                </c:pt>
                <c:pt idx="502">
                  <c:v>13.35</c:v>
                </c:pt>
                <c:pt idx="503">
                  <c:v>13.25</c:v>
                </c:pt>
                <c:pt idx="504">
                  <c:v>13.25</c:v>
                </c:pt>
                <c:pt idx="505">
                  <c:v>13.15</c:v>
                </c:pt>
                <c:pt idx="506">
                  <c:v>13.4</c:v>
                </c:pt>
                <c:pt idx="507">
                  <c:v>13.35</c:v>
                </c:pt>
                <c:pt idx="508">
                  <c:v>13.35</c:v>
                </c:pt>
                <c:pt idx="509">
                  <c:v>13.45</c:v>
                </c:pt>
                <c:pt idx="510">
                  <c:v>13.75</c:v>
                </c:pt>
                <c:pt idx="511">
                  <c:v>13.8</c:v>
                </c:pt>
                <c:pt idx="512">
                  <c:v>13.7</c:v>
                </c:pt>
                <c:pt idx="513">
                  <c:v>13.7</c:v>
                </c:pt>
                <c:pt idx="514">
                  <c:v>13.8</c:v>
                </c:pt>
                <c:pt idx="515">
                  <c:v>14</c:v>
                </c:pt>
                <c:pt idx="516">
                  <c:v>13.95</c:v>
                </c:pt>
                <c:pt idx="517">
                  <c:v>14.2</c:v>
                </c:pt>
                <c:pt idx="518">
                  <c:v>14.4</c:v>
                </c:pt>
                <c:pt idx="519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0-4675-948C-DB97601E7B44}"/>
            </c:ext>
          </c:extLst>
        </c:ser>
        <c:ser>
          <c:idx val="2"/>
          <c:order val="2"/>
          <c:tx>
            <c:strRef>
              <c:f>加權指數!$E$1</c:f>
              <c:strCache>
                <c:ptCount val="1"/>
                <c:pt idx="0">
                  <c:v>東和鋼鐵 2006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加權指數!$A$2:$A$521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加權指數!$E$2:$E$521</c:f>
              <c:numCache>
                <c:formatCode>General</c:formatCode>
                <c:ptCount val="520"/>
                <c:pt idx="0">
                  <c:v>55.149253999999999</c:v>
                </c:pt>
                <c:pt idx="1">
                  <c:v>56.343285000000002</c:v>
                </c:pt>
                <c:pt idx="2">
                  <c:v>54.925373</c:v>
                </c:pt>
                <c:pt idx="3">
                  <c:v>54.626865000000002</c:v>
                </c:pt>
                <c:pt idx="4">
                  <c:v>55.223880999999999</c:v>
                </c:pt>
                <c:pt idx="5">
                  <c:v>55.223880999999999</c:v>
                </c:pt>
                <c:pt idx="6">
                  <c:v>53.880595999999997</c:v>
                </c:pt>
                <c:pt idx="7">
                  <c:v>52.462685</c:v>
                </c:pt>
                <c:pt idx="8">
                  <c:v>53.134326999999999</c:v>
                </c:pt>
                <c:pt idx="9">
                  <c:v>51.567165000000003</c:v>
                </c:pt>
                <c:pt idx="10">
                  <c:v>50.746268999999998</c:v>
                </c:pt>
                <c:pt idx="11">
                  <c:v>49.850746000000001</c:v>
                </c:pt>
                <c:pt idx="12">
                  <c:v>48.059699999999999</c:v>
                </c:pt>
                <c:pt idx="13">
                  <c:v>47.985073</c:v>
                </c:pt>
                <c:pt idx="14">
                  <c:v>49.477612000000001</c:v>
                </c:pt>
                <c:pt idx="15">
                  <c:v>49.776119000000001</c:v>
                </c:pt>
                <c:pt idx="16">
                  <c:v>49.776119000000001</c:v>
                </c:pt>
                <c:pt idx="17">
                  <c:v>49.029850000000003</c:v>
                </c:pt>
                <c:pt idx="18">
                  <c:v>47.910446</c:v>
                </c:pt>
                <c:pt idx="19">
                  <c:v>46.865668999999997</c:v>
                </c:pt>
                <c:pt idx="20">
                  <c:v>47.611938000000002</c:v>
                </c:pt>
                <c:pt idx="21">
                  <c:v>47.761192000000001</c:v>
                </c:pt>
                <c:pt idx="22">
                  <c:v>47.238804000000002</c:v>
                </c:pt>
                <c:pt idx="23">
                  <c:v>48.059699999999999</c:v>
                </c:pt>
                <c:pt idx="24">
                  <c:v>48.208953999999999</c:v>
                </c:pt>
                <c:pt idx="25">
                  <c:v>49.552238000000003</c:v>
                </c:pt>
                <c:pt idx="26">
                  <c:v>51.567165000000003</c:v>
                </c:pt>
                <c:pt idx="27">
                  <c:v>50.597014999999999</c:v>
                </c:pt>
                <c:pt idx="28">
                  <c:v>52.388058000000001</c:v>
                </c:pt>
                <c:pt idx="29">
                  <c:v>53.656714999999998</c:v>
                </c:pt>
                <c:pt idx="30">
                  <c:v>52.761192000000001</c:v>
                </c:pt>
                <c:pt idx="31">
                  <c:v>53.656714999999998</c:v>
                </c:pt>
                <c:pt idx="32">
                  <c:v>53.805968999999997</c:v>
                </c:pt>
                <c:pt idx="33">
                  <c:v>53.656714999999998</c:v>
                </c:pt>
                <c:pt idx="34">
                  <c:v>55.671641999999999</c:v>
                </c:pt>
                <c:pt idx="35">
                  <c:v>57.164180999999999</c:v>
                </c:pt>
                <c:pt idx="36">
                  <c:v>57.014923000000003</c:v>
                </c:pt>
                <c:pt idx="37">
                  <c:v>57.761192000000001</c:v>
                </c:pt>
                <c:pt idx="38">
                  <c:v>58.880595999999997</c:v>
                </c:pt>
                <c:pt idx="39">
                  <c:v>58.955222999999997</c:v>
                </c:pt>
                <c:pt idx="40">
                  <c:v>59.626865000000002</c:v>
                </c:pt>
                <c:pt idx="41">
                  <c:v>58.582087999999999</c:v>
                </c:pt>
                <c:pt idx="42">
                  <c:v>57.835819000000001</c:v>
                </c:pt>
                <c:pt idx="43">
                  <c:v>56.940295999999996</c:v>
                </c:pt>
                <c:pt idx="44">
                  <c:v>56.716414999999998</c:v>
                </c:pt>
                <c:pt idx="45">
                  <c:v>58.358207999999998</c:v>
                </c:pt>
                <c:pt idx="46">
                  <c:v>59.925373</c:v>
                </c:pt>
                <c:pt idx="47">
                  <c:v>59.701492000000002</c:v>
                </c:pt>
                <c:pt idx="48">
                  <c:v>61.940295999999996</c:v>
                </c:pt>
                <c:pt idx="49">
                  <c:v>59.328358000000001</c:v>
                </c:pt>
                <c:pt idx="50">
                  <c:v>59.104477000000003</c:v>
                </c:pt>
                <c:pt idx="51">
                  <c:v>64.925369000000003</c:v>
                </c:pt>
                <c:pt idx="52">
                  <c:v>65.373131000000001</c:v>
                </c:pt>
                <c:pt idx="53">
                  <c:v>67.313430999999994</c:v>
                </c:pt>
                <c:pt idx="54">
                  <c:v>66.492537999999996</c:v>
                </c:pt>
                <c:pt idx="55">
                  <c:v>66.567161999999996</c:v>
                </c:pt>
                <c:pt idx="56">
                  <c:v>70.373131000000001</c:v>
                </c:pt>
                <c:pt idx="57">
                  <c:v>74.925369000000003</c:v>
                </c:pt>
                <c:pt idx="58">
                  <c:v>72.089554000000007</c:v>
                </c:pt>
                <c:pt idx="59">
                  <c:v>77.910445999999993</c:v>
                </c:pt>
                <c:pt idx="60">
                  <c:v>75.970146</c:v>
                </c:pt>
                <c:pt idx="61">
                  <c:v>76.865668999999997</c:v>
                </c:pt>
                <c:pt idx="62">
                  <c:v>78.059700000000007</c:v>
                </c:pt>
                <c:pt idx="63">
                  <c:v>82.388062000000005</c:v>
                </c:pt>
                <c:pt idx="64">
                  <c:v>88.358208000000005</c:v>
                </c:pt>
                <c:pt idx="65">
                  <c:v>87.014922999999996</c:v>
                </c:pt>
                <c:pt idx="66">
                  <c:v>87.910445999999993</c:v>
                </c:pt>
                <c:pt idx="67">
                  <c:v>88.805969000000005</c:v>
                </c:pt>
                <c:pt idx="68">
                  <c:v>88.507462000000004</c:v>
                </c:pt>
                <c:pt idx="69">
                  <c:v>92.537315000000007</c:v>
                </c:pt>
                <c:pt idx="70">
                  <c:v>90.597014999999999</c:v>
                </c:pt>
                <c:pt idx="71">
                  <c:v>87.313430999999994</c:v>
                </c:pt>
                <c:pt idx="72">
                  <c:v>88.358208000000005</c:v>
                </c:pt>
                <c:pt idx="73">
                  <c:v>86.567161999999996</c:v>
                </c:pt>
                <c:pt idx="74">
                  <c:v>79.850746000000001</c:v>
                </c:pt>
                <c:pt idx="75">
                  <c:v>80.895522999999997</c:v>
                </c:pt>
                <c:pt idx="76">
                  <c:v>83.731346000000002</c:v>
                </c:pt>
                <c:pt idx="77">
                  <c:v>85.970146</c:v>
                </c:pt>
                <c:pt idx="78">
                  <c:v>88.656715000000005</c:v>
                </c:pt>
                <c:pt idx="79">
                  <c:v>82.835823000000005</c:v>
                </c:pt>
                <c:pt idx="80">
                  <c:v>76.268653999999998</c:v>
                </c:pt>
                <c:pt idx="81">
                  <c:v>73.134331000000003</c:v>
                </c:pt>
                <c:pt idx="82">
                  <c:v>70.223877000000002</c:v>
                </c:pt>
                <c:pt idx="83">
                  <c:v>63.880595999999997</c:v>
                </c:pt>
                <c:pt idx="84">
                  <c:v>70.223877000000002</c:v>
                </c:pt>
                <c:pt idx="85">
                  <c:v>76.716414999999998</c:v>
                </c:pt>
                <c:pt idx="86">
                  <c:v>70</c:v>
                </c:pt>
                <c:pt idx="87">
                  <c:v>71.492537999999996</c:v>
                </c:pt>
                <c:pt idx="88">
                  <c:v>69.925369000000003</c:v>
                </c:pt>
                <c:pt idx="89">
                  <c:v>68.880600000000001</c:v>
                </c:pt>
                <c:pt idx="90">
                  <c:v>70.149253999999999</c:v>
                </c:pt>
                <c:pt idx="91">
                  <c:v>68.507462000000004</c:v>
                </c:pt>
                <c:pt idx="92">
                  <c:v>71.567161999999996</c:v>
                </c:pt>
                <c:pt idx="93">
                  <c:v>72.164176999999995</c:v>
                </c:pt>
                <c:pt idx="94">
                  <c:v>72.462684999999993</c:v>
                </c:pt>
                <c:pt idx="95">
                  <c:v>77.462684999999993</c:v>
                </c:pt>
                <c:pt idx="96">
                  <c:v>78.358208000000005</c:v>
                </c:pt>
                <c:pt idx="97">
                  <c:v>77.164176999999995</c:v>
                </c:pt>
                <c:pt idx="98">
                  <c:v>73.731346000000002</c:v>
                </c:pt>
                <c:pt idx="99">
                  <c:v>74.029846000000006</c:v>
                </c:pt>
                <c:pt idx="100">
                  <c:v>71.940299999999993</c:v>
                </c:pt>
                <c:pt idx="101">
                  <c:v>71.343284999999995</c:v>
                </c:pt>
                <c:pt idx="102">
                  <c:v>72.238808000000006</c:v>
                </c:pt>
                <c:pt idx="103">
                  <c:v>73.507462000000004</c:v>
                </c:pt>
                <c:pt idx="104">
                  <c:v>72.388062000000005</c:v>
                </c:pt>
                <c:pt idx="105">
                  <c:v>71.791045999999994</c:v>
                </c:pt>
                <c:pt idx="106">
                  <c:v>71.567161999999996</c:v>
                </c:pt>
                <c:pt idx="107">
                  <c:v>69.402985000000001</c:v>
                </c:pt>
                <c:pt idx="108">
                  <c:v>73.134331000000003</c:v>
                </c:pt>
                <c:pt idx="109">
                  <c:v>70.671638000000002</c:v>
                </c:pt>
                <c:pt idx="110">
                  <c:v>71.567161999999996</c:v>
                </c:pt>
                <c:pt idx="111">
                  <c:v>69.701492000000002</c:v>
                </c:pt>
                <c:pt idx="112">
                  <c:v>73.582092000000003</c:v>
                </c:pt>
                <c:pt idx="113">
                  <c:v>74.626862000000003</c:v>
                </c:pt>
                <c:pt idx="114">
                  <c:v>78.358208000000005</c:v>
                </c:pt>
                <c:pt idx="115">
                  <c:v>75.820892000000001</c:v>
                </c:pt>
                <c:pt idx="116">
                  <c:v>77.761191999999994</c:v>
                </c:pt>
                <c:pt idx="117">
                  <c:v>85.522385</c:v>
                </c:pt>
                <c:pt idx="118">
                  <c:v>83.432838000000004</c:v>
                </c:pt>
                <c:pt idx="119">
                  <c:v>79.253731000000002</c:v>
                </c:pt>
                <c:pt idx="120">
                  <c:v>81.791045999999994</c:v>
                </c:pt>
                <c:pt idx="121">
                  <c:v>79.104477000000003</c:v>
                </c:pt>
                <c:pt idx="122">
                  <c:v>79.104477000000003</c:v>
                </c:pt>
                <c:pt idx="123">
                  <c:v>73.880600000000001</c:v>
                </c:pt>
                <c:pt idx="124">
                  <c:v>73.208954000000006</c:v>
                </c:pt>
                <c:pt idx="125">
                  <c:v>75.373131000000001</c:v>
                </c:pt>
                <c:pt idx="126">
                  <c:v>73.880600000000001</c:v>
                </c:pt>
                <c:pt idx="127">
                  <c:v>74.626862000000003</c:v>
                </c:pt>
                <c:pt idx="128">
                  <c:v>73.059700000000007</c:v>
                </c:pt>
                <c:pt idx="129">
                  <c:v>71.940299999999993</c:v>
                </c:pt>
                <c:pt idx="130">
                  <c:v>70.597014999999999</c:v>
                </c:pt>
                <c:pt idx="131">
                  <c:v>72.686569000000006</c:v>
                </c:pt>
                <c:pt idx="132">
                  <c:v>71.492537999999996</c:v>
                </c:pt>
                <c:pt idx="133">
                  <c:v>69.776115000000004</c:v>
                </c:pt>
                <c:pt idx="134">
                  <c:v>69.925369000000003</c:v>
                </c:pt>
                <c:pt idx="135">
                  <c:v>71.343284999999995</c:v>
                </c:pt>
                <c:pt idx="136">
                  <c:v>69.552238000000003</c:v>
                </c:pt>
                <c:pt idx="137">
                  <c:v>71.119399999999999</c:v>
                </c:pt>
                <c:pt idx="138">
                  <c:v>69.925369000000003</c:v>
                </c:pt>
                <c:pt idx="139">
                  <c:v>70</c:v>
                </c:pt>
                <c:pt idx="140">
                  <c:v>68.059700000000007</c:v>
                </c:pt>
                <c:pt idx="141">
                  <c:v>68.059700000000007</c:v>
                </c:pt>
                <c:pt idx="142">
                  <c:v>69.850746000000001</c:v>
                </c:pt>
                <c:pt idx="143">
                  <c:v>68.656715000000005</c:v>
                </c:pt>
                <c:pt idx="144">
                  <c:v>68.059700000000007</c:v>
                </c:pt>
                <c:pt idx="145">
                  <c:v>69.552238000000003</c:v>
                </c:pt>
                <c:pt idx="146">
                  <c:v>68.283585000000002</c:v>
                </c:pt>
                <c:pt idx="147">
                  <c:v>65.746268999999998</c:v>
                </c:pt>
                <c:pt idx="148">
                  <c:v>65.746268999999998</c:v>
                </c:pt>
                <c:pt idx="149">
                  <c:v>65.970146</c:v>
                </c:pt>
                <c:pt idx="150">
                  <c:v>63.507461999999997</c:v>
                </c:pt>
                <c:pt idx="151">
                  <c:v>61.716414999999998</c:v>
                </c:pt>
                <c:pt idx="152">
                  <c:v>63.059699999999999</c:v>
                </c:pt>
                <c:pt idx="153">
                  <c:v>63.656714999999998</c:v>
                </c:pt>
                <c:pt idx="154">
                  <c:v>64.104477000000003</c:v>
                </c:pt>
                <c:pt idx="155">
                  <c:v>64.477608000000004</c:v>
                </c:pt>
                <c:pt idx="156">
                  <c:v>65.074623000000003</c:v>
                </c:pt>
                <c:pt idx="157">
                  <c:v>65.074623000000003</c:v>
                </c:pt>
                <c:pt idx="158">
                  <c:v>66.417907999999997</c:v>
                </c:pt>
                <c:pt idx="159">
                  <c:v>65.074623000000003</c:v>
                </c:pt>
                <c:pt idx="160">
                  <c:v>62.462685</c:v>
                </c:pt>
                <c:pt idx="161">
                  <c:v>62.164180999999999</c:v>
                </c:pt>
                <c:pt idx="162">
                  <c:v>62.388058000000001</c:v>
                </c:pt>
                <c:pt idx="163">
                  <c:v>62.611938000000002</c:v>
                </c:pt>
                <c:pt idx="164">
                  <c:v>60.820895999999998</c:v>
                </c:pt>
                <c:pt idx="165">
                  <c:v>62.388058000000001</c:v>
                </c:pt>
                <c:pt idx="166">
                  <c:v>63.059699999999999</c:v>
                </c:pt>
                <c:pt idx="167">
                  <c:v>65.298507999999998</c:v>
                </c:pt>
                <c:pt idx="168">
                  <c:v>65.373131000000001</c:v>
                </c:pt>
                <c:pt idx="169">
                  <c:v>64.850746000000001</c:v>
                </c:pt>
                <c:pt idx="170">
                  <c:v>64.701492000000002</c:v>
                </c:pt>
                <c:pt idx="171">
                  <c:v>63.880595999999997</c:v>
                </c:pt>
                <c:pt idx="172">
                  <c:v>60.074627</c:v>
                </c:pt>
                <c:pt idx="173">
                  <c:v>60.373134999999998</c:v>
                </c:pt>
                <c:pt idx="174">
                  <c:v>61.268658000000002</c:v>
                </c:pt>
                <c:pt idx="175">
                  <c:v>61.194031000000003</c:v>
                </c:pt>
                <c:pt idx="176">
                  <c:v>61.567165000000003</c:v>
                </c:pt>
                <c:pt idx="177">
                  <c:v>60.447761999999997</c:v>
                </c:pt>
                <c:pt idx="178">
                  <c:v>61.343285000000002</c:v>
                </c:pt>
                <c:pt idx="179">
                  <c:v>60</c:v>
                </c:pt>
                <c:pt idx="180">
                  <c:v>57.388058000000001</c:v>
                </c:pt>
                <c:pt idx="181">
                  <c:v>58.656714999999998</c:v>
                </c:pt>
                <c:pt idx="182">
                  <c:v>58.358207999999998</c:v>
                </c:pt>
                <c:pt idx="183">
                  <c:v>58.358207999999998</c:v>
                </c:pt>
                <c:pt idx="184">
                  <c:v>58.208953999999999</c:v>
                </c:pt>
                <c:pt idx="185">
                  <c:v>56.716414999999998</c:v>
                </c:pt>
                <c:pt idx="186">
                  <c:v>55.820895999999998</c:v>
                </c:pt>
                <c:pt idx="187">
                  <c:v>57.164180999999999</c:v>
                </c:pt>
                <c:pt idx="188">
                  <c:v>57.761192000000001</c:v>
                </c:pt>
                <c:pt idx="189">
                  <c:v>58.805968999999997</c:v>
                </c:pt>
                <c:pt idx="190">
                  <c:v>59.029850000000003</c:v>
                </c:pt>
                <c:pt idx="191">
                  <c:v>58.582087999999999</c:v>
                </c:pt>
                <c:pt idx="192">
                  <c:v>58.432834999999997</c:v>
                </c:pt>
                <c:pt idx="193">
                  <c:v>57.537312</c:v>
                </c:pt>
                <c:pt idx="194">
                  <c:v>58.582087999999999</c:v>
                </c:pt>
                <c:pt idx="195">
                  <c:v>58.805968999999997</c:v>
                </c:pt>
                <c:pt idx="196">
                  <c:v>58.955222999999997</c:v>
                </c:pt>
                <c:pt idx="197">
                  <c:v>59.552238000000003</c:v>
                </c:pt>
                <c:pt idx="198">
                  <c:v>60.298507999999998</c:v>
                </c:pt>
                <c:pt idx="199">
                  <c:v>59.850746000000001</c:v>
                </c:pt>
                <c:pt idx="200">
                  <c:v>59.552238000000003</c:v>
                </c:pt>
                <c:pt idx="201">
                  <c:v>60.298507999999998</c:v>
                </c:pt>
                <c:pt idx="202">
                  <c:v>60.373134999999998</c:v>
                </c:pt>
                <c:pt idx="203">
                  <c:v>60.149253999999999</c:v>
                </c:pt>
                <c:pt idx="204">
                  <c:v>62.089554</c:v>
                </c:pt>
                <c:pt idx="205">
                  <c:v>62.313431000000001</c:v>
                </c:pt>
                <c:pt idx="206">
                  <c:v>61.791041999999997</c:v>
                </c:pt>
                <c:pt idx="207">
                  <c:v>62.537312</c:v>
                </c:pt>
                <c:pt idx="208">
                  <c:v>62.985073</c:v>
                </c:pt>
                <c:pt idx="209">
                  <c:v>63.059699999999999</c:v>
                </c:pt>
                <c:pt idx="210">
                  <c:v>63.059699999999999</c:v>
                </c:pt>
                <c:pt idx="211">
                  <c:v>63.507461999999997</c:v>
                </c:pt>
                <c:pt idx="212">
                  <c:v>63.208953999999999</c:v>
                </c:pt>
                <c:pt idx="213">
                  <c:v>62.462685</c:v>
                </c:pt>
                <c:pt idx="214">
                  <c:v>63.358207999999998</c:v>
                </c:pt>
                <c:pt idx="215">
                  <c:v>63.507461999999997</c:v>
                </c:pt>
                <c:pt idx="216">
                  <c:v>65.074623000000003</c:v>
                </c:pt>
                <c:pt idx="217">
                  <c:v>65.074630999999997</c:v>
                </c:pt>
                <c:pt idx="218">
                  <c:v>65.074630999999997</c:v>
                </c:pt>
                <c:pt idx="219">
                  <c:v>65.074630999999997</c:v>
                </c:pt>
                <c:pt idx="220">
                  <c:v>65.074630999999997</c:v>
                </c:pt>
                <c:pt idx="221">
                  <c:v>65.074630999999997</c:v>
                </c:pt>
                <c:pt idx="222">
                  <c:v>65.074630999999997</c:v>
                </c:pt>
                <c:pt idx="223">
                  <c:v>65.074630999999997</c:v>
                </c:pt>
                <c:pt idx="224">
                  <c:v>59.599997999999999</c:v>
                </c:pt>
                <c:pt idx="225">
                  <c:v>60.799999</c:v>
                </c:pt>
                <c:pt idx="226">
                  <c:v>61</c:v>
                </c:pt>
                <c:pt idx="227">
                  <c:v>60.700001</c:v>
                </c:pt>
                <c:pt idx="228">
                  <c:v>60.799999</c:v>
                </c:pt>
                <c:pt idx="229">
                  <c:v>60.900002000000001</c:v>
                </c:pt>
                <c:pt idx="230">
                  <c:v>59.900002000000001</c:v>
                </c:pt>
                <c:pt idx="231">
                  <c:v>60.5</c:v>
                </c:pt>
                <c:pt idx="232">
                  <c:v>62.5</c:v>
                </c:pt>
                <c:pt idx="233">
                  <c:v>67</c:v>
                </c:pt>
                <c:pt idx="234">
                  <c:v>68.699996999999996</c:v>
                </c:pt>
                <c:pt idx="235">
                  <c:v>68.699996999999996</c:v>
                </c:pt>
                <c:pt idx="236">
                  <c:v>67.599997999999999</c:v>
                </c:pt>
                <c:pt idx="237">
                  <c:v>68.199996999999996</c:v>
                </c:pt>
                <c:pt idx="238">
                  <c:v>68.5</c:v>
                </c:pt>
                <c:pt idx="239">
                  <c:v>67.800003000000004</c:v>
                </c:pt>
                <c:pt idx="240">
                  <c:v>67.300003000000004</c:v>
                </c:pt>
                <c:pt idx="241">
                  <c:v>67.5</c:v>
                </c:pt>
                <c:pt idx="242">
                  <c:v>67.099997999999999</c:v>
                </c:pt>
                <c:pt idx="243">
                  <c:v>67</c:v>
                </c:pt>
                <c:pt idx="244">
                  <c:v>66.199996999999996</c:v>
                </c:pt>
                <c:pt idx="245">
                  <c:v>65.900002000000001</c:v>
                </c:pt>
                <c:pt idx="246">
                  <c:v>65.400002000000001</c:v>
                </c:pt>
                <c:pt idx="247">
                  <c:v>65.699996999999996</c:v>
                </c:pt>
                <c:pt idx="248">
                  <c:v>65.5</c:v>
                </c:pt>
                <c:pt idx="249">
                  <c:v>65.199996999999996</c:v>
                </c:pt>
                <c:pt idx="250">
                  <c:v>64.800003000000004</c:v>
                </c:pt>
                <c:pt idx="251">
                  <c:v>65.099997999999999</c:v>
                </c:pt>
                <c:pt idx="252">
                  <c:v>64.5</c:v>
                </c:pt>
                <c:pt idx="253">
                  <c:v>66.699996999999996</c:v>
                </c:pt>
                <c:pt idx="254">
                  <c:v>67.5</c:v>
                </c:pt>
                <c:pt idx="255">
                  <c:v>68</c:v>
                </c:pt>
                <c:pt idx="256">
                  <c:v>69</c:v>
                </c:pt>
                <c:pt idx="257">
                  <c:v>67.5</c:v>
                </c:pt>
                <c:pt idx="258">
                  <c:v>67.5</c:v>
                </c:pt>
                <c:pt idx="259">
                  <c:v>67.5</c:v>
                </c:pt>
                <c:pt idx="260">
                  <c:v>67.5</c:v>
                </c:pt>
                <c:pt idx="261">
                  <c:v>72</c:v>
                </c:pt>
                <c:pt idx="262">
                  <c:v>72.099997999999999</c:v>
                </c:pt>
                <c:pt idx="263">
                  <c:v>72.5</c:v>
                </c:pt>
                <c:pt idx="264">
                  <c:v>72.5</c:v>
                </c:pt>
                <c:pt idx="265">
                  <c:v>73</c:v>
                </c:pt>
                <c:pt idx="266">
                  <c:v>71.300003000000004</c:v>
                </c:pt>
                <c:pt idx="267">
                  <c:v>71.199996999999996</c:v>
                </c:pt>
                <c:pt idx="268">
                  <c:v>69.300003000000004</c:v>
                </c:pt>
                <c:pt idx="269">
                  <c:v>69.400002000000001</c:v>
                </c:pt>
                <c:pt idx="270">
                  <c:v>69.5</c:v>
                </c:pt>
                <c:pt idx="271">
                  <c:v>70.099997999999999</c:v>
                </c:pt>
                <c:pt idx="272">
                  <c:v>68.800003000000004</c:v>
                </c:pt>
                <c:pt idx="273">
                  <c:v>68.900002000000001</c:v>
                </c:pt>
                <c:pt idx="274">
                  <c:v>67</c:v>
                </c:pt>
                <c:pt idx="275">
                  <c:v>69.699996999999996</c:v>
                </c:pt>
                <c:pt idx="276">
                  <c:v>71</c:v>
                </c:pt>
                <c:pt idx="277">
                  <c:v>70.300003000000004</c:v>
                </c:pt>
                <c:pt idx="278">
                  <c:v>71</c:v>
                </c:pt>
                <c:pt idx="279">
                  <c:v>73</c:v>
                </c:pt>
                <c:pt idx="280">
                  <c:v>72.900002000000001</c:v>
                </c:pt>
                <c:pt idx="281">
                  <c:v>69.199996999999996</c:v>
                </c:pt>
                <c:pt idx="282">
                  <c:v>70.699996999999996</c:v>
                </c:pt>
                <c:pt idx="283">
                  <c:v>72.300003000000004</c:v>
                </c:pt>
                <c:pt idx="284">
                  <c:v>77.300003000000004</c:v>
                </c:pt>
                <c:pt idx="285">
                  <c:v>80</c:v>
                </c:pt>
                <c:pt idx="286">
                  <c:v>79.699996999999996</c:v>
                </c:pt>
                <c:pt idx="287">
                  <c:v>78.699996999999996</c:v>
                </c:pt>
                <c:pt idx="288">
                  <c:v>79.300003000000004</c:v>
                </c:pt>
                <c:pt idx="289">
                  <c:v>79.900002000000001</c:v>
                </c:pt>
                <c:pt idx="290">
                  <c:v>80.599997999999999</c:v>
                </c:pt>
                <c:pt idx="291">
                  <c:v>81.800003000000004</c:v>
                </c:pt>
                <c:pt idx="292">
                  <c:v>80.699996999999996</c:v>
                </c:pt>
                <c:pt idx="293">
                  <c:v>81</c:v>
                </c:pt>
                <c:pt idx="294">
                  <c:v>73.199996999999996</c:v>
                </c:pt>
                <c:pt idx="295">
                  <c:v>72.699996999999996</c:v>
                </c:pt>
                <c:pt idx="296">
                  <c:v>70.699996999999996</c:v>
                </c:pt>
                <c:pt idx="297">
                  <c:v>71.400002000000001</c:v>
                </c:pt>
                <c:pt idx="298">
                  <c:v>70.400002000000001</c:v>
                </c:pt>
                <c:pt idx="299">
                  <c:v>69.5</c:v>
                </c:pt>
                <c:pt idx="300">
                  <c:v>68</c:v>
                </c:pt>
                <c:pt idx="301">
                  <c:v>67.199996999999996</c:v>
                </c:pt>
                <c:pt idx="302">
                  <c:v>68.699996999999996</c:v>
                </c:pt>
                <c:pt idx="303">
                  <c:v>67.599997999999999</c:v>
                </c:pt>
                <c:pt idx="304">
                  <c:v>68.900002000000001</c:v>
                </c:pt>
                <c:pt idx="305">
                  <c:v>70.300003000000004</c:v>
                </c:pt>
                <c:pt idx="306">
                  <c:v>70.300003000000004</c:v>
                </c:pt>
                <c:pt idx="307">
                  <c:v>70.300003000000004</c:v>
                </c:pt>
                <c:pt idx="308">
                  <c:v>70.099997999999999</c:v>
                </c:pt>
                <c:pt idx="309">
                  <c:v>71.099997999999999</c:v>
                </c:pt>
                <c:pt idx="310">
                  <c:v>69.099997999999999</c:v>
                </c:pt>
                <c:pt idx="311">
                  <c:v>68.699996999999996</c:v>
                </c:pt>
                <c:pt idx="312">
                  <c:v>67.800003000000004</c:v>
                </c:pt>
                <c:pt idx="313">
                  <c:v>65.400002000000001</c:v>
                </c:pt>
                <c:pt idx="314">
                  <c:v>64</c:v>
                </c:pt>
                <c:pt idx="315">
                  <c:v>62.700001</c:v>
                </c:pt>
                <c:pt idx="316">
                  <c:v>63.099997999999999</c:v>
                </c:pt>
                <c:pt idx="317">
                  <c:v>63.200001</c:v>
                </c:pt>
                <c:pt idx="318">
                  <c:v>62.599997999999999</c:v>
                </c:pt>
                <c:pt idx="319">
                  <c:v>62.200001</c:v>
                </c:pt>
                <c:pt idx="320">
                  <c:v>62.799999</c:v>
                </c:pt>
                <c:pt idx="321">
                  <c:v>61.799999</c:v>
                </c:pt>
                <c:pt idx="322">
                  <c:v>58.799999</c:v>
                </c:pt>
                <c:pt idx="323">
                  <c:v>59.400002000000001</c:v>
                </c:pt>
                <c:pt idx="324">
                  <c:v>58.200001</c:v>
                </c:pt>
                <c:pt idx="325">
                  <c:v>57</c:v>
                </c:pt>
                <c:pt idx="326">
                  <c:v>57.5</c:v>
                </c:pt>
                <c:pt idx="327">
                  <c:v>58</c:v>
                </c:pt>
                <c:pt idx="328">
                  <c:v>58.700001</c:v>
                </c:pt>
                <c:pt idx="329">
                  <c:v>60</c:v>
                </c:pt>
                <c:pt idx="330">
                  <c:v>59.799999</c:v>
                </c:pt>
                <c:pt idx="331">
                  <c:v>61.099997999999999</c:v>
                </c:pt>
                <c:pt idx="332">
                  <c:v>61</c:v>
                </c:pt>
                <c:pt idx="333">
                  <c:v>60.299999</c:v>
                </c:pt>
                <c:pt idx="334">
                  <c:v>61.799999</c:v>
                </c:pt>
                <c:pt idx="335">
                  <c:v>62.900002000000001</c:v>
                </c:pt>
                <c:pt idx="336">
                  <c:v>64</c:v>
                </c:pt>
                <c:pt idx="337">
                  <c:v>63.900002000000001</c:v>
                </c:pt>
                <c:pt idx="338">
                  <c:v>63.599997999999999</c:v>
                </c:pt>
                <c:pt idx="339">
                  <c:v>65</c:v>
                </c:pt>
                <c:pt idx="340">
                  <c:v>66</c:v>
                </c:pt>
                <c:pt idx="341">
                  <c:v>68.599997999999999</c:v>
                </c:pt>
                <c:pt idx="342">
                  <c:v>69.300003000000004</c:v>
                </c:pt>
                <c:pt idx="343">
                  <c:v>69.199996999999996</c:v>
                </c:pt>
                <c:pt idx="344">
                  <c:v>70</c:v>
                </c:pt>
                <c:pt idx="345">
                  <c:v>69.900002000000001</c:v>
                </c:pt>
                <c:pt idx="346">
                  <c:v>68.5</c:v>
                </c:pt>
                <c:pt idx="347">
                  <c:v>68.699996999999996</c:v>
                </c:pt>
                <c:pt idx="348">
                  <c:v>65.5</c:v>
                </c:pt>
                <c:pt idx="349">
                  <c:v>65</c:v>
                </c:pt>
                <c:pt idx="350">
                  <c:v>64.5</c:v>
                </c:pt>
                <c:pt idx="351">
                  <c:v>58.900002000000001</c:v>
                </c:pt>
                <c:pt idx="352">
                  <c:v>58.299999</c:v>
                </c:pt>
                <c:pt idx="353">
                  <c:v>54.900002000000001</c:v>
                </c:pt>
                <c:pt idx="354">
                  <c:v>53.5</c:v>
                </c:pt>
                <c:pt idx="355">
                  <c:v>53.5</c:v>
                </c:pt>
                <c:pt idx="356">
                  <c:v>54.200001</c:v>
                </c:pt>
                <c:pt idx="357">
                  <c:v>53</c:v>
                </c:pt>
                <c:pt idx="358">
                  <c:v>52.400002000000001</c:v>
                </c:pt>
                <c:pt idx="359">
                  <c:v>51.900002000000001</c:v>
                </c:pt>
                <c:pt idx="360">
                  <c:v>49.849997999999999</c:v>
                </c:pt>
                <c:pt idx="361">
                  <c:v>50.200001</c:v>
                </c:pt>
                <c:pt idx="362">
                  <c:v>51.200001</c:v>
                </c:pt>
                <c:pt idx="363">
                  <c:v>49.650002000000001</c:v>
                </c:pt>
                <c:pt idx="364">
                  <c:v>49.150002000000001</c:v>
                </c:pt>
                <c:pt idx="365">
                  <c:v>49.799999</c:v>
                </c:pt>
                <c:pt idx="366">
                  <c:v>50.599997999999999</c:v>
                </c:pt>
                <c:pt idx="367">
                  <c:v>49.200001</c:v>
                </c:pt>
                <c:pt idx="368">
                  <c:v>49.450001</c:v>
                </c:pt>
                <c:pt idx="369">
                  <c:v>49.849997999999999</c:v>
                </c:pt>
                <c:pt idx="370">
                  <c:v>48.349997999999999</c:v>
                </c:pt>
                <c:pt idx="371">
                  <c:v>48.900002000000001</c:v>
                </c:pt>
                <c:pt idx="372">
                  <c:v>49.75</c:v>
                </c:pt>
                <c:pt idx="373">
                  <c:v>49.400002000000001</c:v>
                </c:pt>
                <c:pt idx="374">
                  <c:v>49.400002000000001</c:v>
                </c:pt>
                <c:pt idx="375">
                  <c:v>50.700001</c:v>
                </c:pt>
                <c:pt idx="376">
                  <c:v>51</c:v>
                </c:pt>
                <c:pt idx="377">
                  <c:v>50.200001</c:v>
                </c:pt>
                <c:pt idx="378">
                  <c:v>51.299999</c:v>
                </c:pt>
                <c:pt idx="379">
                  <c:v>51</c:v>
                </c:pt>
                <c:pt idx="380">
                  <c:v>51.700001</c:v>
                </c:pt>
                <c:pt idx="381">
                  <c:v>52.900002000000001</c:v>
                </c:pt>
                <c:pt idx="382">
                  <c:v>52.200001</c:v>
                </c:pt>
                <c:pt idx="383">
                  <c:v>51.900002000000001</c:v>
                </c:pt>
                <c:pt idx="384">
                  <c:v>51.599997999999999</c:v>
                </c:pt>
                <c:pt idx="385">
                  <c:v>52.400002000000001</c:v>
                </c:pt>
                <c:pt idx="386">
                  <c:v>52</c:v>
                </c:pt>
                <c:pt idx="387">
                  <c:v>52.299999</c:v>
                </c:pt>
                <c:pt idx="388">
                  <c:v>51.799999</c:v>
                </c:pt>
                <c:pt idx="389">
                  <c:v>53</c:v>
                </c:pt>
                <c:pt idx="390">
                  <c:v>53.900002000000001</c:v>
                </c:pt>
                <c:pt idx="391">
                  <c:v>54.599997999999999</c:v>
                </c:pt>
                <c:pt idx="392">
                  <c:v>54.299999</c:v>
                </c:pt>
                <c:pt idx="393">
                  <c:v>54.599997999999999</c:v>
                </c:pt>
                <c:pt idx="394">
                  <c:v>54.799999</c:v>
                </c:pt>
                <c:pt idx="395">
                  <c:v>54.299999</c:v>
                </c:pt>
                <c:pt idx="396">
                  <c:v>54.799999</c:v>
                </c:pt>
                <c:pt idx="397">
                  <c:v>54.099997999999999</c:v>
                </c:pt>
                <c:pt idx="398">
                  <c:v>54.5</c:v>
                </c:pt>
                <c:pt idx="399">
                  <c:v>54.799999</c:v>
                </c:pt>
                <c:pt idx="400">
                  <c:v>55.200001</c:v>
                </c:pt>
                <c:pt idx="401">
                  <c:v>54.299999</c:v>
                </c:pt>
                <c:pt idx="402">
                  <c:v>54.5</c:v>
                </c:pt>
                <c:pt idx="403">
                  <c:v>54.099997999999999</c:v>
                </c:pt>
                <c:pt idx="404">
                  <c:v>54.599997999999999</c:v>
                </c:pt>
                <c:pt idx="405">
                  <c:v>54.200001</c:v>
                </c:pt>
                <c:pt idx="406">
                  <c:v>53.700001</c:v>
                </c:pt>
                <c:pt idx="407">
                  <c:v>53.700001</c:v>
                </c:pt>
                <c:pt idx="408">
                  <c:v>53.299999</c:v>
                </c:pt>
                <c:pt idx="409">
                  <c:v>53.700001</c:v>
                </c:pt>
                <c:pt idx="410">
                  <c:v>54.700001</c:v>
                </c:pt>
                <c:pt idx="411">
                  <c:v>54.299999</c:v>
                </c:pt>
                <c:pt idx="412">
                  <c:v>53.599997999999999</c:v>
                </c:pt>
                <c:pt idx="413">
                  <c:v>53.599997999999999</c:v>
                </c:pt>
                <c:pt idx="414">
                  <c:v>54</c:v>
                </c:pt>
                <c:pt idx="415">
                  <c:v>52.799999</c:v>
                </c:pt>
                <c:pt idx="416">
                  <c:v>54.5</c:v>
                </c:pt>
                <c:pt idx="417">
                  <c:v>51.799999</c:v>
                </c:pt>
                <c:pt idx="418">
                  <c:v>51.5</c:v>
                </c:pt>
                <c:pt idx="419">
                  <c:v>51.799999</c:v>
                </c:pt>
                <c:pt idx="420">
                  <c:v>50.900002000000001</c:v>
                </c:pt>
                <c:pt idx="421">
                  <c:v>50.700001</c:v>
                </c:pt>
                <c:pt idx="422">
                  <c:v>49.049999</c:v>
                </c:pt>
                <c:pt idx="423">
                  <c:v>49.25</c:v>
                </c:pt>
                <c:pt idx="424">
                  <c:v>49.450001</c:v>
                </c:pt>
                <c:pt idx="425">
                  <c:v>50.200001</c:v>
                </c:pt>
                <c:pt idx="426">
                  <c:v>53.200001</c:v>
                </c:pt>
                <c:pt idx="427">
                  <c:v>53.5</c:v>
                </c:pt>
                <c:pt idx="428">
                  <c:v>54</c:v>
                </c:pt>
                <c:pt idx="429">
                  <c:v>54.099997999999999</c:v>
                </c:pt>
                <c:pt idx="430">
                  <c:v>54.299999</c:v>
                </c:pt>
                <c:pt idx="431">
                  <c:v>54.299999</c:v>
                </c:pt>
                <c:pt idx="432">
                  <c:v>52.299999</c:v>
                </c:pt>
                <c:pt idx="433">
                  <c:v>52.5</c:v>
                </c:pt>
                <c:pt idx="434">
                  <c:v>52.5</c:v>
                </c:pt>
                <c:pt idx="435">
                  <c:v>52.700001</c:v>
                </c:pt>
                <c:pt idx="436">
                  <c:v>54.599997999999999</c:v>
                </c:pt>
                <c:pt idx="437">
                  <c:v>55.400002000000001</c:v>
                </c:pt>
                <c:pt idx="438">
                  <c:v>53.099997999999999</c:v>
                </c:pt>
                <c:pt idx="439">
                  <c:v>52.299999</c:v>
                </c:pt>
                <c:pt idx="440">
                  <c:v>50.900002000000001</c:v>
                </c:pt>
                <c:pt idx="441">
                  <c:v>50.700001</c:v>
                </c:pt>
                <c:pt idx="442">
                  <c:v>50.400002000000001</c:v>
                </c:pt>
                <c:pt idx="443">
                  <c:v>49.75</c:v>
                </c:pt>
                <c:pt idx="444">
                  <c:v>49.400002000000001</c:v>
                </c:pt>
                <c:pt idx="445">
                  <c:v>49.799999</c:v>
                </c:pt>
                <c:pt idx="446">
                  <c:v>50.799999</c:v>
                </c:pt>
                <c:pt idx="447">
                  <c:v>49.900002000000001</c:v>
                </c:pt>
                <c:pt idx="448">
                  <c:v>49.25</c:v>
                </c:pt>
                <c:pt idx="449">
                  <c:v>49.849997999999999</c:v>
                </c:pt>
                <c:pt idx="450">
                  <c:v>50.299999</c:v>
                </c:pt>
                <c:pt idx="451">
                  <c:v>50.299999</c:v>
                </c:pt>
                <c:pt idx="452">
                  <c:v>50.099997999999999</c:v>
                </c:pt>
                <c:pt idx="453">
                  <c:v>50.400002000000001</c:v>
                </c:pt>
                <c:pt idx="454">
                  <c:v>51.700001</c:v>
                </c:pt>
                <c:pt idx="455">
                  <c:v>51.799999</c:v>
                </c:pt>
                <c:pt idx="456">
                  <c:v>51.299999</c:v>
                </c:pt>
                <c:pt idx="457">
                  <c:v>51.400002000000001</c:v>
                </c:pt>
                <c:pt idx="458">
                  <c:v>51.400002000000001</c:v>
                </c:pt>
                <c:pt idx="459">
                  <c:v>51.799999</c:v>
                </c:pt>
                <c:pt idx="460">
                  <c:v>51.599997999999999</c:v>
                </c:pt>
                <c:pt idx="461">
                  <c:v>52.099997999999999</c:v>
                </c:pt>
                <c:pt idx="462">
                  <c:v>52</c:v>
                </c:pt>
                <c:pt idx="463">
                  <c:v>52.099997999999999</c:v>
                </c:pt>
                <c:pt idx="464">
                  <c:v>52.400002000000001</c:v>
                </c:pt>
                <c:pt idx="465">
                  <c:v>52.700001</c:v>
                </c:pt>
                <c:pt idx="466">
                  <c:v>53.5</c:v>
                </c:pt>
                <c:pt idx="467">
                  <c:v>53.200001</c:v>
                </c:pt>
                <c:pt idx="468">
                  <c:v>53</c:v>
                </c:pt>
                <c:pt idx="469">
                  <c:v>53.099997999999999</c:v>
                </c:pt>
                <c:pt idx="470">
                  <c:v>53</c:v>
                </c:pt>
                <c:pt idx="471">
                  <c:v>52.200001</c:v>
                </c:pt>
                <c:pt idx="472">
                  <c:v>52.099997999999999</c:v>
                </c:pt>
                <c:pt idx="473">
                  <c:v>52.5</c:v>
                </c:pt>
                <c:pt idx="474">
                  <c:v>51.400002000000001</c:v>
                </c:pt>
                <c:pt idx="475">
                  <c:v>52.200001</c:v>
                </c:pt>
                <c:pt idx="476">
                  <c:v>52.099997999999999</c:v>
                </c:pt>
                <c:pt idx="477">
                  <c:v>52</c:v>
                </c:pt>
                <c:pt idx="478">
                  <c:v>53.299999</c:v>
                </c:pt>
                <c:pt idx="479">
                  <c:v>51.5</c:v>
                </c:pt>
                <c:pt idx="480">
                  <c:v>49.799999</c:v>
                </c:pt>
                <c:pt idx="481">
                  <c:v>51</c:v>
                </c:pt>
                <c:pt idx="482">
                  <c:v>52.700001</c:v>
                </c:pt>
                <c:pt idx="483">
                  <c:v>53.200001</c:v>
                </c:pt>
                <c:pt idx="484">
                  <c:v>53</c:v>
                </c:pt>
                <c:pt idx="485">
                  <c:v>53.200001</c:v>
                </c:pt>
                <c:pt idx="486">
                  <c:v>52.5</c:v>
                </c:pt>
                <c:pt idx="487">
                  <c:v>51.299999</c:v>
                </c:pt>
                <c:pt idx="488">
                  <c:v>52.700001</c:v>
                </c:pt>
                <c:pt idx="489">
                  <c:v>51.799999</c:v>
                </c:pt>
                <c:pt idx="490">
                  <c:v>51.799999</c:v>
                </c:pt>
                <c:pt idx="491">
                  <c:v>52.200001</c:v>
                </c:pt>
                <c:pt idx="492">
                  <c:v>52.400002000000001</c:v>
                </c:pt>
                <c:pt idx="493">
                  <c:v>53.099997999999999</c:v>
                </c:pt>
                <c:pt idx="494">
                  <c:v>53.099997999999999</c:v>
                </c:pt>
                <c:pt idx="495">
                  <c:v>53.799999</c:v>
                </c:pt>
                <c:pt idx="496">
                  <c:v>54.400002000000001</c:v>
                </c:pt>
                <c:pt idx="497">
                  <c:v>55</c:v>
                </c:pt>
                <c:pt idx="498">
                  <c:v>55</c:v>
                </c:pt>
                <c:pt idx="499">
                  <c:v>56.099997999999999</c:v>
                </c:pt>
                <c:pt idx="500">
                  <c:v>56.5</c:v>
                </c:pt>
                <c:pt idx="501">
                  <c:v>57.799999</c:v>
                </c:pt>
                <c:pt idx="502">
                  <c:v>57</c:v>
                </c:pt>
                <c:pt idx="503">
                  <c:v>56.799999</c:v>
                </c:pt>
                <c:pt idx="504">
                  <c:v>57.599997999999999</c:v>
                </c:pt>
                <c:pt idx="505">
                  <c:v>58.099997999999999</c:v>
                </c:pt>
                <c:pt idx="506">
                  <c:v>58.299999</c:v>
                </c:pt>
                <c:pt idx="507">
                  <c:v>58.099997999999999</c:v>
                </c:pt>
                <c:pt idx="508">
                  <c:v>58</c:v>
                </c:pt>
                <c:pt idx="509">
                  <c:v>56.599997999999999</c:v>
                </c:pt>
                <c:pt idx="510">
                  <c:v>56.5</c:v>
                </c:pt>
                <c:pt idx="511">
                  <c:v>56.599997999999999</c:v>
                </c:pt>
                <c:pt idx="512">
                  <c:v>56.099997999999999</c:v>
                </c:pt>
                <c:pt idx="513">
                  <c:v>56.900002000000001</c:v>
                </c:pt>
                <c:pt idx="514">
                  <c:v>56.700001</c:v>
                </c:pt>
                <c:pt idx="515">
                  <c:v>57</c:v>
                </c:pt>
                <c:pt idx="516">
                  <c:v>57.299999</c:v>
                </c:pt>
                <c:pt idx="517">
                  <c:v>56.400002000000001</c:v>
                </c:pt>
                <c:pt idx="518">
                  <c:v>57.900002000000001</c:v>
                </c:pt>
                <c:pt idx="519">
                  <c:v>59.599997999999999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0-4675-948C-DB97601E7B44}"/>
            </c:ext>
          </c:extLst>
        </c:ser>
        <c:ser>
          <c:idx val="3"/>
          <c:order val="3"/>
          <c:tx>
            <c:strRef>
              <c:f>加權指數!$F$1</c:f>
              <c:strCache>
                <c:ptCount val="1"/>
                <c:pt idx="0">
                  <c:v>資通 2471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加權指數!$A$2:$A$521</c:f>
              <c:numCache>
                <c:formatCode>m/d/yy</c:formatCode>
                <c:ptCount val="52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加權指數!$F$2:$F$521</c:f>
              <c:numCache>
                <c:formatCode>General</c:formatCode>
                <c:ptCount val="520"/>
                <c:pt idx="0">
                  <c:v>27.299999</c:v>
                </c:pt>
                <c:pt idx="1">
                  <c:v>27.1</c:v>
                </c:pt>
                <c:pt idx="2">
                  <c:v>25.950001</c:v>
                </c:pt>
                <c:pt idx="3">
                  <c:v>26.200001</c:v>
                </c:pt>
                <c:pt idx="4">
                  <c:v>26.799999</c:v>
                </c:pt>
                <c:pt idx="5">
                  <c:v>27.299999</c:v>
                </c:pt>
                <c:pt idx="6">
                  <c:v>26.6</c:v>
                </c:pt>
                <c:pt idx="7">
                  <c:v>26.6</c:v>
                </c:pt>
                <c:pt idx="8">
                  <c:v>26.5</c:v>
                </c:pt>
                <c:pt idx="9">
                  <c:v>26.15</c:v>
                </c:pt>
                <c:pt idx="10">
                  <c:v>26.25</c:v>
                </c:pt>
                <c:pt idx="11">
                  <c:v>28.85</c:v>
                </c:pt>
                <c:pt idx="12">
                  <c:v>30.1</c:v>
                </c:pt>
                <c:pt idx="13">
                  <c:v>27.700001</c:v>
                </c:pt>
                <c:pt idx="14">
                  <c:v>26.75</c:v>
                </c:pt>
                <c:pt idx="15">
                  <c:v>27.1</c:v>
                </c:pt>
                <c:pt idx="16">
                  <c:v>26.450001</c:v>
                </c:pt>
                <c:pt idx="17">
                  <c:v>26</c:v>
                </c:pt>
                <c:pt idx="18">
                  <c:v>26.049999</c:v>
                </c:pt>
                <c:pt idx="19">
                  <c:v>26</c:v>
                </c:pt>
                <c:pt idx="20">
                  <c:v>25.65</c:v>
                </c:pt>
                <c:pt idx="21">
                  <c:v>25.9</c:v>
                </c:pt>
                <c:pt idx="22">
                  <c:v>26.200001</c:v>
                </c:pt>
                <c:pt idx="23">
                  <c:v>26.1</c:v>
                </c:pt>
                <c:pt idx="24">
                  <c:v>26</c:v>
                </c:pt>
                <c:pt idx="25">
                  <c:v>26.799999</c:v>
                </c:pt>
                <c:pt idx="26">
                  <c:v>27.15</c:v>
                </c:pt>
                <c:pt idx="27">
                  <c:v>27.700001</c:v>
                </c:pt>
                <c:pt idx="28">
                  <c:v>28</c:v>
                </c:pt>
                <c:pt idx="29">
                  <c:v>28.15</c:v>
                </c:pt>
                <c:pt idx="30">
                  <c:v>28</c:v>
                </c:pt>
                <c:pt idx="31">
                  <c:v>28.35</c:v>
                </c:pt>
                <c:pt idx="32">
                  <c:v>28.5</c:v>
                </c:pt>
                <c:pt idx="33">
                  <c:v>28.5</c:v>
                </c:pt>
                <c:pt idx="34">
                  <c:v>28.799999</c:v>
                </c:pt>
                <c:pt idx="35">
                  <c:v>28.700001</c:v>
                </c:pt>
                <c:pt idx="36">
                  <c:v>28.25</c:v>
                </c:pt>
                <c:pt idx="37">
                  <c:v>28.65</c:v>
                </c:pt>
                <c:pt idx="38">
                  <c:v>29.1</c:v>
                </c:pt>
                <c:pt idx="39">
                  <c:v>29.049999</c:v>
                </c:pt>
                <c:pt idx="40">
                  <c:v>28.1</c:v>
                </c:pt>
                <c:pt idx="41">
                  <c:v>27.700001</c:v>
                </c:pt>
                <c:pt idx="42">
                  <c:v>28.15</c:v>
                </c:pt>
                <c:pt idx="43">
                  <c:v>28.15</c:v>
                </c:pt>
                <c:pt idx="44">
                  <c:v>28.6</c:v>
                </c:pt>
                <c:pt idx="45">
                  <c:v>28.65</c:v>
                </c:pt>
                <c:pt idx="46">
                  <c:v>30.5</c:v>
                </c:pt>
                <c:pt idx="47">
                  <c:v>30.1</c:v>
                </c:pt>
                <c:pt idx="48">
                  <c:v>29.65</c:v>
                </c:pt>
                <c:pt idx="49">
                  <c:v>28.9</c:v>
                </c:pt>
                <c:pt idx="50">
                  <c:v>30.299999</c:v>
                </c:pt>
                <c:pt idx="51">
                  <c:v>29.65</c:v>
                </c:pt>
                <c:pt idx="52">
                  <c:v>29.549999</c:v>
                </c:pt>
                <c:pt idx="53">
                  <c:v>29.4</c:v>
                </c:pt>
                <c:pt idx="54">
                  <c:v>30</c:v>
                </c:pt>
                <c:pt idx="55">
                  <c:v>30.200001</c:v>
                </c:pt>
                <c:pt idx="56">
                  <c:v>30.6</c:v>
                </c:pt>
                <c:pt idx="57">
                  <c:v>30.65</c:v>
                </c:pt>
                <c:pt idx="58">
                  <c:v>30.9</c:v>
                </c:pt>
                <c:pt idx="59">
                  <c:v>30.15</c:v>
                </c:pt>
                <c:pt idx="60">
                  <c:v>29.75</c:v>
                </c:pt>
                <c:pt idx="61">
                  <c:v>29.4</c:v>
                </c:pt>
                <c:pt idx="62">
                  <c:v>29.65</c:v>
                </c:pt>
                <c:pt idx="63">
                  <c:v>30.1</c:v>
                </c:pt>
                <c:pt idx="64">
                  <c:v>30.299999</c:v>
                </c:pt>
                <c:pt idx="65">
                  <c:v>30.450001</c:v>
                </c:pt>
                <c:pt idx="66">
                  <c:v>30.5</c:v>
                </c:pt>
                <c:pt idx="67">
                  <c:v>29.9</c:v>
                </c:pt>
                <c:pt idx="68">
                  <c:v>30.4</c:v>
                </c:pt>
                <c:pt idx="69">
                  <c:v>30.700001</c:v>
                </c:pt>
                <c:pt idx="70">
                  <c:v>30.200001</c:v>
                </c:pt>
                <c:pt idx="71">
                  <c:v>29.950001</c:v>
                </c:pt>
                <c:pt idx="72">
                  <c:v>29.700001</c:v>
                </c:pt>
                <c:pt idx="73">
                  <c:v>28.9</c:v>
                </c:pt>
                <c:pt idx="74">
                  <c:v>27.549999</c:v>
                </c:pt>
                <c:pt idx="75">
                  <c:v>27.950001</c:v>
                </c:pt>
                <c:pt idx="76">
                  <c:v>27.25</c:v>
                </c:pt>
                <c:pt idx="77">
                  <c:v>27.9</c:v>
                </c:pt>
                <c:pt idx="78">
                  <c:v>28.200001</c:v>
                </c:pt>
                <c:pt idx="79">
                  <c:v>27.200001</c:v>
                </c:pt>
                <c:pt idx="80">
                  <c:v>25.25</c:v>
                </c:pt>
                <c:pt idx="81">
                  <c:v>25.65</c:v>
                </c:pt>
                <c:pt idx="82">
                  <c:v>25.299999</c:v>
                </c:pt>
                <c:pt idx="83">
                  <c:v>23.9</c:v>
                </c:pt>
                <c:pt idx="84">
                  <c:v>25.75</c:v>
                </c:pt>
                <c:pt idx="85">
                  <c:v>26.049999</c:v>
                </c:pt>
                <c:pt idx="86">
                  <c:v>25.700001</c:v>
                </c:pt>
                <c:pt idx="87">
                  <c:v>26.15</c:v>
                </c:pt>
                <c:pt idx="88">
                  <c:v>26.200001</c:v>
                </c:pt>
                <c:pt idx="89">
                  <c:v>26.299999</c:v>
                </c:pt>
                <c:pt idx="90">
                  <c:v>26.35</c:v>
                </c:pt>
                <c:pt idx="91">
                  <c:v>25.950001</c:v>
                </c:pt>
                <c:pt idx="92">
                  <c:v>26.049999</c:v>
                </c:pt>
                <c:pt idx="93">
                  <c:v>26.35</c:v>
                </c:pt>
                <c:pt idx="94">
                  <c:v>26.4</c:v>
                </c:pt>
                <c:pt idx="95">
                  <c:v>26.25</c:v>
                </c:pt>
                <c:pt idx="96">
                  <c:v>26.35</c:v>
                </c:pt>
                <c:pt idx="97">
                  <c:v>26</c:v>
                </c:pt>
                <c:pt idx="98">
                  <c:v>25.6</c:v>
                </c:pt>
                <c:pt idx="99">
                  <c:v>26.35</c:v>
                </c:pt>
                <c:pt idx="100">
                  <c:v>26</c:v>
                </c:pt>
                <c:pt idx="101">
                  <c:v>26.450001</c:v>
                </c:pt>
                <c:pt idx="102">
                  <c:v>26.549999</c:v>
                </c:pt>
                <c:pt idx="103">
                  <c:v>26.299999</c:v>
                </c:pt>
                <c:pt idx="104">
                  <c:v>26</c:v>
                </c:pt>
                <c:pt idx="105">
                  <c:v>26.1</c:v>
                </c:pt>
                <c:pt idx="106">
                  <c:v>26.1</c:v>
                </c:pt>
                <c:pt idx="107">
                  <c:v>25.700001</c:v>
                </c:pt>
                <c:pt idx="108">
                  <c:v>25.5</c:v>
                </c:pt>
                <c:pt idx="109">
                  <c:v>25.85</c:v>
                </c:pt>
                <c:pt idx="110">
                  <c:v>26.15</c:v>
                </c:pt>
                <c:pt idx="111">
                  <c:v>26.15</c:v>
                </c:pt>
                <c:pt idx="112">
                  <c:v>26.1</c:v>
                </c:pt>
                <c:pt idx="113">
                  <c:v>25.9</c:v>
                </c:pt>
                <c:pt idx="114">
                  <c:v>26.049999</c:v>
                </c:pt>
                <c:pt idx="115">
                  <c:v>25.75</c:v>
                </c:pt>
                <c:pt idx="116">
                  <c:v>25.75</c:v>
                </c:pt>
                <c:pt idx="117">
                  <c:v>26.049999</c:v>
                </c:pt>
                <c:pt idx="118">
                  <c:v>26.299999</c:v>
                </c:pt>
                <c:pt idx="119">
                  <c:v>26.450001</c:v>
                </c:pt>
                <c:pt idx="120">
                  <c:v>26.5</c:v>
                </c:pt>
                <c:pt idx="121">
                  <c:v>26.6</c:v>
                </c:pt>
                <c:pt idx="122">
                  <c:v>26.1</c:v>
                </c:pt>
                <c:pt idx="123">
                  <c:v>25.9</c:v>
                </c:pt>
                <c:pt idx="124">
                  <c:v>25.85</c:v>
                </c:pt>
                <c:pt idx="125">
                  <c:v>25.950001</c:v>
                </c:pt>
                <c:pt idx="126">
                  <c:v>25.950001</c:v>
                </c:pt>
                <c:pt idx="127">
                  <c:v>26</c:v>
                </c:pt>
                <c:pt idx="128">
                  <c:v>25.85</c:v>
                </c:pt>
                <c:pt idx="129">
                  <c:v>25.700001</c:v>
                </c:pt>
                <c:pt idx="130">
                  <c:v>25.85</c:v>
                </c:pt>
                <c:pt idx="131">
                  <c:v>25.75</c:v>
                </c:pt>
                <c:pt idx="132">
                  <c:v>25.85</c:v>
                </c:pt>
                <c:pt idx="133">
                  <c:v>26.15</c:v>
                </c:pt>
                <c:pt idx="134">
                  <c:v>25.9</c:v>
                </c:pt>
                <c:pt idx="135">
                  <c:v>25.85</c:v>
                </c:pt>
                <c:pt idx="136">
                  <c:v>25.9</c:v>
                </c:pt>
                <c:pt idx="137">
                  <c:v>26.200001</c:v>
                </c:pt>
                <c:pt idx="138">
                  <c:v>26.1</c:v>
                </c:pt>
                <c:pt idx="139">
                  <c:v>26.200001</c:v>
                </c:pt>
                <c:pt idx="140">
                  <c:v>26.15</c:v>
                </c:pt>
                <c:pt idx="141">
                  <c:v>26</c:v>
                </c:pt>
                <c:pt idx="142">
                  <c:v>25.9</c:v>
                </c:pt>
                <c:pt idx="143">
                  <c:v>25.15</c:v>
                </c:pt>
                <c:pt idx="144">
                  <c:v>24.799999</c:v>
                </c:pt>
                <c:pt idx="145">
                  <c:v>25</c:v>
                </c:pt>
                <c:pt idx="146">
                  <c:v>25.049999</c:v>
                </c:pt>
                <c:pt idx="147">
                  <c:v>24.9</c:v>
                </c:pt>
                <c:pt idx="148">
                  <c:v>24.9</c:v>
                </c:pt>
                <c:pt idx="149">
                  <c:v>24.75</c:v>
                </c:pt>
                <c:pt idx="150">
                  <c:v>24.65</c:v>
                </c:pt>
                <c:pt idx="151">
                  <c:v>24.9</c:v>
                </c:pt>
                <c:pt idx="152">
                  <c:v>23.75</c:v>
                </c:pt>
                <c:pt idx="153">
                  <c:v>23.75</c:v>
                </c:pt>
                <c:pt idx="154">
                  <c:v>24</c:v>
                </c:pt>
                <c:pt idx="155">
                  <c:v>23.549999</c:v>
                </c:pt>
                <c:pt idx="156">
                  <c:v>23.6</c:v>
                </c:pt>
                <c:pt idx="157">
                  <c:v>23.799999</c:v>
                </c:pt>
                <c:pt idx="158">
                  <c:v>24</c:v>
                </c:pt>
                <c:pt idx="159">
                  <c:v>23.950001</c:v>
                </c:pt>
                <c:pt idx="160">
                  <c:v>23.799999</c:v>
                </c:pt>
                <c:pt idx="161">
                  <c:v>23.9</c:v>
                </c:pt>
                <c:pt idx="162">
                  <c:v>23.75</c:v>
                </c:pt>
                <c:pt idx="163">
                  <c:v>23.549999</c:v>
                </c:pt>
                <c:pt idx="164">
                  <c:v>23.299999</c:v>
                </c:pt>
                <c:pt idx="165">
                  <c:v>23.15</c:v>
                </c:pt>
                <c:pt idx="166">
                  <c:v>23.200001</c:v>
                </c:pt>
                <c:pt idx="167">
                  <c:v>23.299999</c:v>
                </c:pt>
                <c:pt idx="168">
                  <c:v>23.35</c:v>
                </c:pt>
                <c:pt idx="169">
                  <c:v>23.200001</c:v>
                </c:pt>
                <c:pt idx="170">
                  <c:v>23.200001</c:v>
                </c:pt>
                <c:pt idx="171">
                  <c:v>23.200001</c:v>
                </c:pt>
                <c:pt idx="172">
                  <c:v>23.049999</c:v>
                </c:pt>
                <c:pt idx="173">
                  <c:v>23.049999</c:v>
                </c:pt>
                <c:pt idx="174">
                  <c:v>23</c:v>
                </c:pt>
                <c:pt idx="175">
                  <c:v>23.299999</c:v>
                </c:pt>
                <c:pt idx="176">
                  <c:v>23.15</c:v>
                </c:pt>
                <c:pt idx="177">
                  <c:v>23.049999</c:v>
                </c:pt>
                <c:pt idx="178">
                  <c:v>23</c:v>
                </c:pt>
                <c:pt idx="179">
                  <c:v>22.6</c:v>
                </c:pt>
                <c:pt idx="180">
                  <c:v>22.1</c:v>
                </c:pt>
                <c:pt idx="181">
                  <c:v>21.85</c:v>
                </c:pt>
                <c:pt idx="182">
                  <c:v>22</c:v>
                </c:pt>
                <c:pt idx="183">
                  <c:v>22.299999</c:v>
                </c:pt>
                <c:pt idx="184">
                  <c:v>22.1</c:v>
                </c:pt>
                <c:pt idx="185">
                  <c:v>22.1</c:v>
                </c:pt>
                <c:pt idx="186">
                  <c:v>21.700001</c:v>
                </c:pt>
                <c:pt idx="187">
                  <c:v>21.65</c:v>
                </c:pt>
                <c:pt idx="188">
                  <c:v>21.799999</c:v>
                </c:pt>
                <c:pt idx="189">
                  <c:v>21.9</c:v>
                </c:pt>
                <c:pt idx="190">
                  <c:v>22.200001</c:v>
                </c:pt>
                <c:pt idx="191">
                  <c:v>22.15</c:v>
                </c:pt>
                <c:pt idx="192">
                  <c:v>22.299999</c:v>
                </c:pt>
                <c:pt idx="193">
                  <c:v>22.15</c:v>
                </c:pt>
                <c:pt idx="194">
                  <c:v>22.4</c:v>
                </c:pt>
                <c:pt idx="195">
                  <c:v>22.4</c:v>
                </c:pt>
                <c:pt idx="196">
                  <c:v>22.450001</c:v>
                </c:pt>
                <c:pt idx="197">
                  <c:v>22.5</c:v>
                </c:pt>
                <c:pt idx="198">
                  <c:v>23</c:v>
                </c:pt>
                <c:pt idx="199">
                  <c:v>22.700001</c:v>
                </c:pt>
                <c:pt idx="200">
                  <c:v>22.5</c:v>
                </c:pt>
                <c:pt idx="201">
                  <c:v>22.65</c:v>
                </c:pt>
                <c:pt idx="202">
                  <c:v>22.700001</c:v>
                </c:pt>
                <c:pt idx="203">
                  <c:v>22.9</c:v>
                </c:pt>
                <c:pt idx="204">
                  <c:v>22.85</c:v>
                </c:pt>
                <c:pt idx="205">
                  <c:v>22.9</c:v>
                </c:pt>
                <c:pt idx="206">
                  <c:v>22.85</c:v>
                </c:pt>
                <c:pt idx="207">
                  <c:v>25.1</c:v>
                </c:pt>
                <c:pt idx="208">
                  <c:v>26.200001</c:v>
                </c:pt>
                <c:pt idx="209">
                  <c:v>25.65</c:v>
                </c:pt>
                <c:pt idx="210">
                  <c:v>25.35</c:v>
                </c:pt>
                <c:pt idx="211">
                  <c:v>25.299999</c:v>
                </c:pt>
                <c:pt idx="212">
                  <c:v>25.35</c:v>
                </c:pt>
                <c:pt idx="213">
                  <c:v>25.200001</c:v>
                </c:pt>
                <c:pt idx="214">
                  <c:v>25.049999</c:v>
                </c:pt>
                <c:pt idx="215">
                  <c:v>25</c:v>
                </c:pt>
                <c:pt idx="216">
                  <c:v>25.200001</c:v>
                </c:pt>
                <c:pt idx="217">
                  <c:v>25.299999</c:v>
                </c:pt>
                <c:pt idx="218">
                  <c:v>25</c:v>
                </c:pt>
                <c:pt idx="219">
                  <c:v>24.9</c:v>
                </c:pt>
                <c:pt idx="220">
                  <c:v>25</c:v>
                </c:pt>
                <c:pt idx="221">
                  <c:v>25.1</c:v>
                </c:pt>
                <c:pt idx="222">
                  <c:v>25.049999</c:v>
                </c:pt>
                <c:pt idx="223">
                  <c:v>25.15</c:v>
                </c:pt>
                <c:pt idx="224">
                  <c:v>25.450001</c:v>
                </c:pt>
                <c:pt idx="225">
                  <c:v>25.549999</c:v>
                </c:pt>
                <c:pt idx="226">
                  <c:v>25.5</c:v>
                </c:pt>
                <c:pt idx="227">
                  <c:v>25.6</c:v>
                </c:pt>
                <c:pt idx="228">
                  <c:v>25.549999</c:v>
                </c:pt>
                <c:pt idx="229">
                  <c:v>25.85</c:v>
                </c:pt>
                <c:pt idx="230">
                  <c:v>25.4</c:v>
                </c:pt>
                <c:pt idx="231">
                  <c:v>25.65</c:v>
                </c:pt>
                <c:pt idx="232">
                  <c:v>25.65</c:v>
                </c:pt>
                <c:pt idx="233">
                  <c:v>25.6</c:v>
                </c:pt>
                <c:pt idx="234">
                  <c:v>25.799999</c:v>
                </c:pt>
                <c:pt idx="235">
                  <c:v>25.450001</c:v>
                </c:pt>
                <c:pt idx="236">
                  <c:v>25.6</c:v>
                </c:pt>
                <c:pt idx="237">
                  <c:v>26.5</c:v>
                </c:pt>
                <c:pt idx="238">
                  <c:v>25.950001</c:v>
                </c:pt>
                <c:pt idx="239">
                  <c:v>27.200001</c:v>
                </c:pt>
                <c:pt idx="240">
                  <c:v>26.75</c:v>
                </c:pt>
                <c:pt idx="241">
                  <c:v>26.75</c:v>
                </c:pt>
                <c:pt idx="242">
                  <c:v>26.5</c:v>
                </c:pt>
                <c:pt idx="243">
                  <c:v>26.299999</c:v>
                </c:pt>
                <c:pt idx="244">
                  <c:v>26.299999</c:v>
                </c:pt>
                <c:pt idx="245">
                  <c:v>26.1</c:v>
                </c:pt>
                <c:pt idx="246">
                  <c:v>26.049999</c:v>
                </c:pt>
                <c:pt idx="247">
                  <c:v>26</c:v>
                </c:pt>
                <c:pt idx="248">
                  <c:v>25.950001</c:v>
                </c:pt>
                <c:pt idx="249">
                  <c:v>25.950001</c:v>
                </c:pt>
                <c:pt idx="250">
                  <c:v>25.950001</c:v>
                </c:pt>
                <c:pt idx="251">
                  <c:v>26.1</c:v>
                </c:pt>
                <c:pt idx="252">
                  <c:v>25.9</c:v>
                </c:pt>
                <c:pt idx="253">
                  <c:v>26.15</c:v>
                </c:pt>
                <c:pt idx="254">
                  <c:v>25.9</c:v>
                </c:pt>
                <c:pt idx="255">
                  <c:v>25.6</c:v>
                </c:pt>
                <c:pt idx="256">
                  <c:v>25.700001</c:v>
                </c:pt>
                <c:pt idx="257">
                  <c:v>24.700001</c:v>
                </c:pt>
                <c:pt idx="258">
                  <c:v>24.9</c:v>
                </c:pt>
                <c:pt idx="259">
                  <c:v>24.9</c:v>
                </c:pt>
                <c:pt idx="260">
                  <c:v>24.75</c:v>
                </c:pt>
                <c:pt idx="261">
                  <c:v>25.35</c:v>
                </c:pt>
                <c:pt idx="262">
                  <c:v>25.5</c:v>
                </c:pt>
                <c:pt idx="263">
                  <c:v>25.75</c:v>
                </c:pt>
                <c:pt idx="264">
                  <c:v>25.6</c:v>
                </c:pt>
                <c:pt idx="265">
                  <c:v>25.65</c:v>
                </c:pt>
                <c:pt idx="266">
                  <c:v>25.25</c:v>
                </c:pt>
                <c:pt idx="267">
                  <c:v>25</c:v>
                </c:pt>
                <c:pt idx="268">
                  <c:v>25.25</c:v>
                </c:pt>
                <c:pt idx="269">
                  <c:v>25.200001</c:v>
                </c:pt>
                <c:pt idx="270">
                  <c:v>25.200001</c:v>
                </c:pt>
                <c:pt idx="271">
                  <c:v>25.25</c:v>
                </c:pt>
                <c:pt idx="272">
                  <c:v>24.9</c:v>
                </c:pt>
                <c:pt idx="273">
                  <c:v>25.049999</c:v>
                </c:pt>
                <c:pt idx="274">
                  <c:v>24.35</c:v>
                </c:pt>
                <c:pt idx="275">
                  <c:v>24.75</c:v>
                </c:pt>
                <c:pt idx="276">
                  <c:v>25.049999</c:v>
                </c:pt>
                <c:pt idx="277">
                  <c:v>25.15</c:v>
                </c:pt>
                <c:pt idx="278">
                  <c:v>25.15</c:v>
                </c:pt>
                <c:pt idx="279">
                  <c:v>25.15</c:v>
                </c:pt>
                <c:pt idx="280">
                  <c:v>25</c:v>
                </c:pt>
                <c:pt idx="281">
                  <c:v>24.4</c:v>
                </c:pt>
                <c:pt idx="282">
                  <c:v>24.799999</c:v>
                </c:pt>
                <c:pt idx="283">
                  <c:v>25.5</c:v>
                </c:pt>
                <c:pt idx="284">
                  <c:v>25.5</c:v>
                </c:pt>
                <c:pt idx="285">
                  <c:v>25.4</c:v>
                </c:pt>
                <c:pt idx="286">
                  <c:v>25.35</c:v>
                </c:pt>
                <c:pt idx="287">
                  <c:v>25.35</c:v>
                </c:pt>
                <c:pt idx="288">
                  <c:v>25.5</c:v>
                </c:pt>
                <c:pt idx="289">
                  <c:v>25.549999</c:v>
                </c:pt>
                <c:pt idx="290">
                  <c:v>25.950001</c:v>
                </c:pt>
                <c:pt idx="291">
                  <c:v>26.450001</c:v>
                </c:pt>
                <c:pt idx="292">
                  <c:v>26.450001</c:v>
                </c:pt>
                <c:pt idx="293">
                  <c:v>27.799999</c:v>
                </c:pt>
                <c:pt idx="294">
                  <c:v>27.85</c:v>
                </c:pt>
                <c:pt idx="295">
                  <c:v>28.1</c:v>
                </c:pt>
                <c:pt idx="296">
                  <c:v>28.1</c:v>
                </c:pt>
                <c:pt idx="297">
                  <c:v>28</c:v>
                </c:pt>
                <c:pt idx="298">
                  <c:v>27.9</c:v>
                </c:pt>
                <c:pt idx="299">
                  <c:v>28.049999</c:v>
                </c:pt>
                <c:pt idx="300">
                  <c:v>28.85</c:v>
                </c:pt>
                <c:pt idx="301">
                  <c:v>28.200001</c:v>
                </c:pt>
                <c:pt idx="302">
                  <c:v>28.5</c:v>
                </c:pt>
                <c:pt idx="303">
                  <c:v>28.75</c:v>
                </c:pt>
                <c:pt idx="304">
                  <c:v>28.549999</c:v>
                </c:pt>
                <c:pt idx="305">
                  <c:v>28.4</c:v>
                </c:pt>
                <c:pt idx="306">
                  <c:v>28.25</c:v>
                </c:pt>
                <c:pt idx="307">
                  <c:v>28.1</c:v>
                </c:pt>
                <c:pt idx="308">
                  <c:v>27.799999</c:v>
                </c:pt>
                <c:pt idx="309">
                  <c:v>28.200001</c:v>
                </c:pt>
                <c:pt idx="310">
                  <c:v>28.299999</c:v>
                </c:pt>
                <c:pt idx="311">
                  <c:v>28.549999</c:v>
                </c:pt>
                <c:pt idx="312">
                  <c:v>28.4</c:v>
                </c:pt>
                <c:pt idx="313">
                  <c:v>27.549999</c:v>
                </c:pt>
                <c:pt idx="314">
                  <c:v>27.549999</c:v>
                </c:pt>
                <c:pt idx="315">
                  <c:v>27.049999</c:v>
                </c:pt>
                <c:pt idx="316">
                  <c:v>27.35</c:v>
                </c:pt>
                <c:pt idx="317">
                  <c:v>28</c:v>
                </c:pt>
                <c:pt idx="318">
                  <c:v>27.65</c:v>
                </c:pt>
                <c:pt idx="319">
                  <c:v>27.299999</c:v>
                </c:pt>
                <c:pt idx="320">
                  <c:v>27.4</c:v>
                </c:pt>
                <c:pt idx="321">
                  <c:v>27.35</c:v>
                </c:pt>
                <c:pt idx="322">
                  <c:v>26.9</c:v>
                </c:pt>
                <c:pt idx="323">
                  <c:v>26.65</c:v>
                </c:pt>
                <c:pt idx="324">
                  <c:v>26.799999</c:v>
                </c:pt>
                <c:pt idx="325">
                  <c:v>26.450001</c:v>
                </c:pt>
                <c:pt idx="326">
                  <c:v>26.4</c:v>
                </c:pt>
                <c:pt idx="327">
                  <c:v>26.4</c:v>
                </c:pt>
                <c:pt idx="328">
                  <c:v>26.35</c:v>
                </c:pt>
                <c:pt idx="329">
                  <c:v>27.4</c:v>
                </c:pt>
                <c:pt idx="330">
                  <c:v>27.15</c:v>
                </c:pt>
                <c:pt idx="331">
                  <c:v>27.1</c:v>
                </c:pt>
                <c:pt idx="332">
                  <c:v>26.9</c:v>
                </c:pt>
                <c:pt idx="333">
                  <c:v>26.950001</c:v>
                </c:pt>
                <c:pt idx="334">
                  <c:v>27.25</c:v>
                </c:pt>
                <c:pt idx="335">
                  <c:v>27.15</c:v>
                </c:pt>
                <c:pt idx="336">
                  <c:v>27.25</c:v>
                </c:pt>
                <c:pt idx="337">
                  <c:v>27.549999</c:v>
                </c:pt>
                <c:pt idx="338">
                  <c:v>27.299999</c:v>
                </c:pt>
                <c:pt idx="339">
                  <c:v>27.5</c:v>
                </c:pt>
                <c:pt idx="340">
                  <c:v>27.6</c:v>
                </c:pt>
                <c:pt idx="341">
                  <c:v>27.4</c:v>
                </c:pt>
                <c:pt idx="342">
                  <c:v>27.65</c:v>
                </c:pt>
                <c:pt idx="343">
                  <c:v>27.75</c:v>
                </c:pt>
                <c:pt idx="344">
                  <c:v>27.799999</c:v>
                </c:pt>
                <c:pt idx="345">
                  <c:v>27.700001</c:v>
                </c:pt>
                <c:pt idx="346">
                  <c:v>27.15</c:v>
                </c:pt>
                <c:pt idx="347">
                  <c:v>27.65</c:v>
                </c:pt>
                <c:pt idx="348">
                  <c:v>28.049999</c:v>
                </c:pt>
                <c:pt idx="349">
                  <c:v>27.85</c:v>
                </c:pt>
                <c:pt idx="350">
                  <c:v>27.299999</c:v>
                </c:pt>
                <c:pt idx="351">
                  <c:v>27</c:v>
                </c:pt>
                <c:pt idx="352">
                  <c:v>27.200001</c:v>
                </c:pt>
                <c:pt idx="353">
                  <c:v>27.1</c:v>
                </c:pt>
                <c:pt idx="354">
                  <c:v>27</c:v>
                </c:pt>
                <c:pt idx="355">
                  <c:v>27.25</c:v>
                </c:pt>
                <c:pt idx="356">
                  <c:v>27.65</c:v>
                </c:pt>
                <c:pt idx="357">
                  <c:v>27.799999</c:v>
                </c:pt>
                <c:pt idx="358">
                  <c:v>27.799999</c:v>
                </c:pt>
                <c:pt idx="359">
                  <c:v>27.450001</c:v>
                </c:pt>
                <c:pt idx="360">
                  <c:v>26.9</c:v>
                </c:pt>
                <c:pt idx="361">
                  <c:v>27.15</c:v>
                </c:pt>
                <c:pt idx="362">
                  <c:v>27.25</c:v>
                </c:pt>
                <c:pt idx="363">
                  <c:v>27.200001</c:v>
                </c:pt>
                <c:pt idx="364">
                  <c:v>27.299999</c:v>
                </c:pt>
                <c:pt idx="365">
                  <c:v>27.4</c:v>
                </c:pt>
                <c:pt idx="366">
                  <c:v>27.549999</c:v>
                </c:pt>
                <c:pt idx="367">
                  <c:v>27.299999</c:v>
                </c:pt>
                <c:pt idx="368">
                  <c:v>27.6</c:v>
                </c:pt>
                <c:pt idx="369">
                  <c:v>27.6</c:v>
                </c:pt>
                <c:pt idx="370">
                  <c:v>27.5</c:v>
                </c:pt>
                <c:pt idx="371">
                  <c:v>27.700001</c:v>
                </c:pt>
                <c:pt idx="372">
                  <c:v>27.75</c:v>
                </c:pt>
                <c:pt idx="373">
                  <c:v>28</c:v>
                </c:pt>
                <c:pt idx="374">
                  <c:v>26.4</c:v>
                </c:pt>
                <c:pt idx="375">
                  <c:v>26.200001</c:v>
                </c:pt>
                <c:pt idx="376">
                  <c:v>25.950001</c:v>
                </c:pt>
                <c:pt idx="377">
                  <c:v>25.9</c:v>
                </c:pt>
                <c:pt idx="378">
                  <c:v>26.6</c:v>
                </c:pt>
                <c:pt idx="379">
                  <c:v>26.4</c:v>
                </c:pt>
                <c:pt idx="380">
                  <c:v>26.85</c:v>
                </c:pt>
                <c:pt idx="381">
                  <c:v>27.1</c:v>
                </c:pt>
                <c:pt idx="382">
                  <c:v>26.950001</c:v>
                </c:pt>
                <c:pt idx="383">
                  <c:v>26.950001</c:v>
                </c:pt>
                <c:pt idx="384">
                  <c:v>26.950001</c:v>
                </c:pt>
                <c:pt idx="385">
                  <c:v>27.049999</c:v>
                </c:pt>
                <c:pt idx="386">
                  <c:v>27.049999</c:v>
                </c:pt>
                <c:pt idx="387">
                  <c:v>27.200001</c:v>
                </c:pt>
                <c:pt idx="388">
                  <c:v>27.200001</c:v>
                </c:pt>
                <c:pt idx="389">
                  <c:v>27.450001</c:v>
                </c:pt>
                <c:pt idx="390">
                  <c:v>27.5</c:v>
                </c:pt>
                <c:pt idx="391">
                  <c:v>27.700001</c:v>
                </c:pt>
                <c:pt idx="392">
                  <c:v>27.9</c:v>
                </c:pt>
                <c:pt idx="393">
                  <c:v>28.049999</c:v>
                </c:pt>
                <c:pt idx="394">
                  <c:v>28</c:v>
                </c:pt>
                <c:pt idx="395">
                  <c:v>27.9</c:v>
                </c:pt>
                <c:pt idx="396">
                  <c:v>27.9</c:v>
                </c:pt>
                <c:pt idx="397">
                  <c:v>27.6</c:v>
                </c:pt>
                <c:pt idx="398">
                  <c:v>27.299999</c:v>
                </c:pt>
                <c:pt idx="399">
                  <c:v>27.450001</c:v>
                </c:pt>
                <c:pt idx="400">
                  <c:v>27.4</c:v>
                </c:pt>
                <c:pt idx="401">
                  <c:v>27.299999</c:v>
                </c:pt>
                <c:pt idx="402">
                  <c:v>27.4</c:v>
                </c:pt>
                <c:pt idx="403">
                  <c:v>27.450001</c:v>
                </c:pt>
                <c:pt idx="404">
                  <c:v>27.6</c:v>
                </c:pt>
                <c:pt idx="405">
                  <c:v>27.200001</c:v>
                </c:pt>
                <c:pt idx="406">
                  <c:v>27.549999</c:v>
                </c:pt>
                <c:pt idx="407">
                  <c:v>27.450001</c:v>
                </c:pt>
                <c:pt idx="408">
                  <c:v>27.450001</c:v>
                </c:pt>
                <c:pt idx="409">
                  <c:v>27.549999</c:v>
                </c:pt>
                <c:pt idx="410">
                  <c:v>27.35</c:v>
                </c:pt>
                <c:pt idx="411">
                  <c:v>27.35</c:v>
                </c:pt>
                <c:pt idx="412">
                  <c:v>27.4</c:v>
                </c:pt>
                <c:pt idx="413">
                  <c:v>27.5</c:v>
                </c:pt>
                <c:pt idx="414">
                  <c:v>27.299999</c:v>
                </c:pt>
                <c:pt idx="415">
                  <c:v>27.049999</c:v>
                </c:pt>
                <c:pt idx="416">
                  <c:v>27.15</c:v>
                </c:pt>
                <c:pt idx="417">
                  <c:v>27</c:v>
                </c:pt>
                <c:pt idx="418">
                  <c:v>26.799999</c:v>
                </c:pt>
                <c:pt idx="419">
                  <c:v>26.6</c:v>
                </c:pt>
                <c:pt idx="420">
                  <c:v>26.25</c:v>
                </c:pt>
                <c:pt idx="421">
                  <c:v>26.6</c:v>
                </c:pt>
                <c:pt idx="422">
                  <c:v>25.9</c:v>
                </c:pt>
                <c:pt idx="423">
                  <c:v>26.200001</c:v>
                </c:pt>
                <c:pt idx="424">
                  <c:v>26.450001</c:v>
                </c:pt>
                <c:pt idx="425">
                  <c:v>26.4</c:v>
                </c:pt>
                <c:pt idx="426">
                  <c:v>26.6</c:v>
                </c:pt>
                <c:pt idx="427">
                  <c:v>26.5</c:v>
                </c:pt>
                <c:pt idx="428">
                  <c:v>26.6</c:v>
                </c:pt>
                <c:pt idx="429">
                  <c:v>26.549999</c:v>
                </c:pt>
                <c:pt idx="430">
                  <c:v>26</c:v>
                </c:pt>
                <c:pt idx="431">
                  <c:v>26.049999</c:v>
                </c:pt>
                <c:pt idx="432">
                  <c:v>25.1</c:v>
                </c:pt>
                <c:pt idx="433">
                  <c:v>25.6</c:v>
                </c:pt>
                <c:pt idx="434">
                  <c:v>25.1</c:v>
                </c:pt>
                <c:pt idx="435">
                  <c:v>25.299999</c:v>
                </c:pt>
                <c:pt idx="436">
                  <c:v>25.4</c:v>
                </c:pt>
                <c:pt idx="437">
                  <c:v>25.4</c:v>
                </c:pt>
                <c:pt idx="438">
                  <c:v>25.049999</c:v>
                </c:pt>
                <c:pt idx="439">
                  <c:v>25.15</c:v>
                </c:pt>
                <c:pt idx="440">
                  <c:v>25.1</c:v>
                </c:pt>
                <c:pt idx="441">
                  <c:v>25.1</c:v>
                </c:pt>
                <c:pt idx="442">
                  <c:v>25.15</c:v>
                </c:pt>
                <c:pt idx="443">
                  <c:v>25.15</c:v>
                </c:pt>
                <c:pt idx="444">
                  <c:v>25.35</c:v>
                </c:pt>
                <c:pt idx="445">
                  <c:v>25.5</c:v>
                </c:pt>
                <c:pt idx="446">
                  <c:v>25.65</c:v>
                </c:pt>
                <c:pt idx="447">
                  <c:v>25.65</c:v>
                </c:pt>
                <c:pt idx="448">
                  <c:v>25.75</c:v>
                </c:pt>
                <c:pt idx="449">
                  <c:v>26</c:v>
                </c:pt>
                <c:pt idx="450">
                  <c:v>26</c:v>
                </c:pt>
                <c:pt idx="451">
                  <c:v>26</c:v>
                </c:pt>
                <c:pt idx="452">
                  <c:v>26.9</c:v>
                </c:pt>
                <c:pt idx="453">
                  <c:v>26.549999</c:v>
                </c:pt>
                <c:pt idx="454">
                  <c:v>27.1</c:v>
                </c:pt>
                <c:pt idx="455">
                  <c:v>26.549999</c:v>
                </c:pt>
                <c:pt idx="456">
                  <c:v>26.700001</c:v>
                </c:pt>
                <c:pt idx="457">
                  <c:v>26.5</c:v>
                </c:pt>
                <c:pt idx="458">
                  <c:v>26.450001</c:v>
                </c:pt>
                <c:pt idx="459">
                  <c:v>26.4</c:v>
                </c:pt>
                <c:pt idx="460">
                  <c:v>26.799999</c:v>
                </c:pt>
                <c:pt idx="461">
                  <c:v>27.799999</c:v>
                </c:pt>
                <c:pt idx="462">
                  <c:v>27.65</c:v>
                </c:pt>
                <c:pt idx="463">
                  <c:v>27.299999</c:v>
                </c:pt>
                <c:pt idx="464">
                  <c:v>26.700001</c:v>
                </c:pt>
                <c:pt idx="465">
                  <c:v>26.85</c:v>
                </c:pt>
                <c:pt idx="466">
                  <c:v>27.4</c:v>
                </c:pt>
                <c:pt idx="467">
                  <c:v>27.700001</c:v>
                </c:pt>
                <c:pt idx="468">
                  <c:v>27.5</c:v>
                </c:pt>
                <c:pt idx="469">
                  <c:v>27.65</c:v>
                </c:pt>
                <c:pt idx="470">
                  <c:v>27.549999</c:v>
                </c:pt>
                <c:pt idx="471">
                  <c:v>27.6</c:v>
                </c:pt>
                <c:pt idx="472">
                  <c:v>27.65</c:v>
                </c:pt>
                <c:pt idx="473">
                  <c:v>27.65</c:v>
                </c:pt>
                <c:pt idx="474">
                  <c:v>27.65</c:v>
                </c:pt>
                <c:pt idx="475">
                  <c:v>27.25</c:v>
                </c:pt>
                <c:pt idx="476">
                  <c:v>27.6</c:v>
                </c:pt>
                <c:pt idx="477">
                  <c:v>27.5</c:v>
                </c:pt>
                <c:pt idx="478">
                  <c:v>27.25</c:v>
                </c:pt>
                <c:pt idx="479">
                  <c:v>26.75</c:v>
                </c:pt>
                <c:pt idx="480">
                  <c:v>26.549999</c:v>
                </c:pt>
                <c:pt idx="481">
                  <c:v>26.9</c:v>
                </c:pt>
                <c:pt idx="482">
                  <c:v>26.950001</c:v>
                </c:pt>
                <c:pt idx="483">
                  <c:v>26.85</c:v>
                </c:pt>
                <c:pt idx="484">
                  <c:v>27.549999</c:v>
                </c:pt>
                <c:pt idx="485">
                  <c:v>27.700001</c:v>
                </c:pt>
                <c:pt idx="486">
                  <c:v>28.1</c:v>
                </c:pt>
                <c:pt idx="487">
                  <c:v>28.1</c:v>
                </c:pt>
                <c:pt idx="488">
                  <c:v>28.200001</c:v>
                </c:pt>
                <c:pt idx="489">
                  <c:v>28.049999</c:v>
                </c:pt>
                <c:pt idx="490">
                  <c:v>28.35</c:v>
                </c:pt>
                <c:pt idx="491">
                  <c:v>28.4</c:v>
                </c:pt>
                <c:pt idx="492">
                  <c:v>28.4</c:v>
                </c:pt>
                <c:pt idx="493">
                  <c:v>28.75</c:v>
                </c:pt>
                <c:pt idx="494">
                  <c:v>28.65</c:v>
                </c:pt>
                <c:pt idx="495">
                  <c:v>28.25</c:v>
                </c:pt>
                <c:pt idx="496">
                  <c:v>28.049999</c:v>
                </c:pt>
                <c:pt idx="497">
                  <c:v>28.1</c:v>
                </c:pt>
                <c:pt idx="498">
                  <c:v>28.1</c:v>
                </c:pt>
                <c:pt idx="499">
                  <c:v>28.200001</c:v>
                </c:pt>
                <c:pt idx="500">
                  <c:v>28.25</c:v>
                </c:pt>
                <c:pt idx="501">
                  <c:v>28.6</c:v>
                </c:pt>
                <c:pt idx="502">
                  <c:v>28.65</c:v>
                </c:pt>
                <c:pt idx="503">
                  <c:v>28.65</c:v>
                </c:pt>
                <c:pt idx="504">
                  <c:v>28.6</c:v>
                </c:pt>
                <c:pt idx="505">
                  <c:v>28.799999</c:v>
                </c:pt>
                <c:pt idx="506">
                  <c:v>29.25</c:v>
                </c:pt>
                <c:pt idx="507">
                  <c:v>29.5</c:v>
                </c:pt>
                <c:pt idx="508">
                  <c:v>29.950001</c:v>
                </c:pt>
                <c:pt idx="509">
                  <c:v>29.950001</c:v>
                </c:pt>
                <c:pt idx="510">
                  <c:v>32.900002000000001</c:v>
                </c:pt>
                <c:pt idx="511">
                  <c:v>36.150002000000001</c:v>
                </c:pt>
                <c:pt idx="512">
                  <c:v>39.049999</c:v>
                </c:pt>
                <c:pt idx="513">
                  <c:v>39.450001</c:v>
                </c:pt>
                <c:pt idx="514">
                  <c:v>40.099997999999999</c:v>
                </c:pt>
                <c:pt idx="515">
                  <c:v>39.299999</c:v>
                </c:pt>
                <c:pt idx="516">
                  <c:v>38.799999</c:v>
                </c:pt>
                <c:pt idx="517">
                  <c:v>40.950001</c:v>
                </c:pt>
                <c:pt idx="518">
                  <c:v>40.700001</c:v>
                </c:pt>
                <c:pt idx="519">
                  <c:v>39.349997999999999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0-4675-948C-DB97601E7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427039"/>
        <c:axId val="504440959"/>
      </c:lineChart>
      <c:dateAx>
        <c:axId val="504426079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04435679"/>
        <c:crosses val="autoZero"/>
        <c:auto val="1"/>
        <c:lblOffset val="100"/>
        <c:baseTimeUnit val="days"/>
      </c:dateAx>
      <c:valAx>
        <c:axId val="50443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04426079"/>
        <c:crosses val="autoZero"/>
        <c:crossBetween val="between"/>
      </c:valAx>
      <c:valAx>
        <c:axId val="5044409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04427039"/>
        <c:crosses val="max"/>
        <c:crossBetween val="between"/>
      </c:valAx>
      <c:dateAx>
        <c:axId val="504427039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04440959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'單期模式 報酬率'!$C$1</c:f>
              <c:strCache>
                <c:ptCount val="1"/>
                <c:pt idx="0">
                  <c:v>臺企銀2843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'單期模式 報酬率'!$A$2:$A$528</c:f>
              <c:numCache>
                <c:formatCode>m/d/yy</c:formatCode>
                <c:ptCount val="527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'單期模式 報酬率'!$C$2:$C$528</c:f>
              <c:numCache>
                <c:formatCode>General</c:formatCode>
                <c:ptCount val="527"/>
                <c:pt idx="0">
                  <c:v>9.0556560000000008</c:v>
                </c:pt>
                <c:pt idx="1">
                  <c:v>9.0743080000000003</c:v>
                </c:pt>
                <c:pt idx="2">
                  <c:v>8.9903729999999999</c:v>
                </c:pt>
                <c:pt idx="3">
                  <c:v>8.9996989999999997</c:v>
                </c:pt>
                <c:pt idx="4">
                  <c:v>9.0929599999999997</c:v>
                </c:pt>
                <c:pt idx="5">
                  <c:v>9.1395909999999994</c:v>
                </c:pt>
                <c:pt idx="6">
                  <c:v>8.9903729999999999</c:v>
                </c:pt>
                <c:pt idx="7">
                  <c:v>8.9996989999999997</c:v>
                </c:pt>
                <c:pt idx="8">
                  <c:v>8.9996989999999997</c:v>
                </c:pt>
                <c:pt idx="9">
                  <c:v>8.9157639999999994</c:v>
                </c:pt>
                <c:pt idx="10">
                  <c:v>8.8318290000000008</c:v>
                </c:pt>
                <c:pt idx="11">
                  <c:v>8.8411550000000005</c:v>
                </c:pt>
                <c:pt idx="12">
                  <c:v>8.7199159999999996</c:v>
                </c:pt>
                <c:pt idx="13">
                  <c:v>8.7105899999999998</c:v>
                </c:pt>
                <c:pt idx="14">
                  <c:v>8.6359809999999992</c:v>
                </c:pt>
                <c:pt idx="15">
                  <c:v>8.7292419999999993</c:v>
                </c:pt>
                <c:pt idx="16">
                  <c:v>8.6546330000000005</c:v>
                </c:pt>
                <c:pt idx="17">
                  <c:v>8.6359809999999992</c:v>
                </c:pt>
                <c:pt idx="18">
                  <c:v>8.5893499999999996</c:v>
                </c:pt>
                <c:pt idx="19">
                  <c:v>8.4867629999999998</c:v>
                </c:pt>
                <c:pt idx="20">
                  <c:v>8.6080020000000008</c:v>
                </c:pt>
                <c:pt idx="21">
                  <c:v>8.6266549999999995</c:v>
                </c:pt>
                <c:pt idx="22">
                  <c:v>8.6732849999999999</c:v>
                </c:pt>
                <c:pt idx="23">
                  <c:v>8.6639590000000002</c:v>
                </c:pt>
                <c:pt idx="24">
                  <c:v>8.6639590000000002</c:v>
                </c:pt>
                <c:pt idx="25">
                  <c:v>8.8038509999999999</c:v>
                </c:pt>
                <c:pt idx="26">
                  <c:v>8.7851990000000004</c:v>
                </c:pt>
                <c:pt idx="27">
                  <c:v>8.8318290000000008</c:v>
                </c:pt>
                <c:pt idx="28">
                  <c:v>8.8131769999999996</c:v>
                </c:pt>
                <c:pt idx="29">
                  <c:v>8.9157639999999994</c:v>
                </c:pt>
                <c:pt idx="30">
                  <c:v>8.9437429999999996</c:v>
                </c:pt>
                <c:pt idx="31">
                  <c:v>9.0276779999999999</c:v>
                </c:pt>
                <c:pt idx="32">
                  <c:v>8.8318290000000008</c:v>
                </c:pt>
                <c:pt idx="33">
                  <c:v>8.7665459999999999</c:v>
                </c:pt>
                <c:pt idx="34">
                  <c:v>8.9623950000000008</c:v>
                </c:pt>
                <c:pt idx="35">
                  <c:v>8.8971119999999999</c:v>
                </c:pt>
                <c:pt idx="36">
                  <c:v>8.9064379999999996</c:v>
                </c:pt>
                <c:pt idx="37">
                  <c:v>8.8784600000000005</c:v>
                </c:pt>
                <c:pt idx="38">
                  <c:v>8.9810470000000002</c:v>
                </c:pt>
                <c:pt idx="39">
                  <c:v>9.0463299999999993</c:v>
                </c:pt>
                <c:pt idx="40">
                  <c:v>9.0743080000000003</c:v>
                </c:pt>
                <c:pt idx="41">
                  <c:v>9.0929599999999997</c:v>
                </c:pt>
                <c:pt idx="42">
                  <c:v>9.1395909999999994</c:v>
                </c:pt>
                <c:pt idx="43">
                  <c:v>9.2048740000000002</c:v>
                </c:pt>
                <c:pt idx="44">
                  <c:v>9.1116130000000002</c:v>
                </c:pt>
                <c:pt idx="45">
                  <c:v>9.1022859999999994</c:v>
                </c:pt>
                <c:pt idx="46">
                  <c:v>9.0370039999999996</c:v>
                </c:pt>
                <c:pt idx="47">
                  <c:v>9.1116130000000002</c:v>
                </c:pt>
                <c:pt idx="48">
                  <c:v>9.0743080000000003</c:v>
                </c:pt>
                <c:pt idx="49">
                  <c:v>9.1022859999999994</c:v>
                </c:pt>
                <c:pt idx="50">
                  <c:v>9.1582430000000006</c:v>
                </c:pt>
                <c:pt idx="51">
                  <c:v>9.1955480000000005</c:v>
                </c:pt>
                <c:pt idx="52">
                  <c:v>9.307461</c:v>
                </c:pt>
                <c:pt idx="53">
                  <c:v>9.3261129999999994</c:v>
                </c:pt>
                <c:pt idx="54">
                  <c:v>9.2888090000000005</c:v>
                </c:pt>
                <c:pt idx="55">
                  <c:v>9.2608300000000003</c:v>
                </c:pt>
                <c:pt idx="56">
                  <c:v>9.176895</c:v>
                </c:pt>
                <c:pt idx="57">
                  <c:v>9.1395909999999994</c:v>
                </c:pt>
                <c:pt idx="58">
                  <c:v>9.1116130000000002</c:v>
                </c:pt>
                <c:pt idx="59">
                  <c:v>9.2141999999999999</c:v>
                </c:pt>
                <c:pt idx="60">
                  <c:v>9.1862209999999997</c:v>
                </c:pt>
                <c:pt idx="61">
                  <c:v>9.1395909999999994</c:v>
                </c:pt>
                <c:pt idx="62">
                  <c:v>9.2235259999999997</c:v>
                </c:pt>
                <c:pt idx="63">
                  <c:v>9.2981350000000003</c:v>
                </c:pt>
                <c:pt idx="64">
                  <c:v>9.5126349999999995</c:v>
                </c:pt>
                <c:pt idx="65">
                  <c:v>9.5126349999999995</c:v>
                </c:pt>
                <c:pt idx="66">
                  <c:v>9.3727440000000009</c:v>
                </c:pt>
                <c:pt idx="67">
                  <c:v>9.4193739999999995</c:v>
                </c:pt>
                <c:pt idx="68">
                  <c:v>9.3727440000000009</c:v>
                </c:pt>
                <c:pt idx="69">
                  <c:v>9.5126349999999995</c:v>
                </c:pt>
                <c:pt idx="70">
                  <c:v>9.4660049999999991</c:v>
                </c:pt>
                <c:pt idx="71">
                  <c:v>9.4660049999999991</c:v>
                </c:pt>
                <c:pt idx="72">
                  <c:v>9.5126349999999995</c:v>
                </c:pt>
                <c:pt idx="73">
                  <c:v>9.3727440000000009</c:v>
                </c:pt>
                <c:pt idx="74">
                  <c:v>9.1675690000000003</c:v>
                </c:pt>
                <c:pt idx="75">
                  <c:v>9.2328519999999994</c:v>
                </c:pt>
                <c:pt idx="76">
                  <c:v>9.2515040000000006</c:v>
                </c:pt>
                <c:pt idx="77">
                  <c:v>9.3167869999999997</c:v>
                </c:pt>
                <c:pt idx="78">
                  <c:v>9.4660049999999991</c:v>
                </c:pt>
                <c:pt idx="79">
                  <c:v>9.2794830000000008</c:v>
                </c:pt>
                <c:pt idx="80">
                  <c:v>8.9903729999999999</c:v>
                </c:pt>
                <c:pt idx="81">
                  <c:v>8.8877860000000002</c:v>
                </c:pt>
                <c:pt idx="82">
                  <c:v>8.9810470000000002</c:v>
                </c:pt>
                <c:pt idx="83">
                  <c:v>8.6826109999999996</c:v>
                </c:pt>
                <c:pt idx="84">
                  <c:v>8.8411550000000005</c:v>
                </c:pt>
                <c:pt idx="85">
                  <c:v>8.7292419999999993</c:v>
                </c:pt>
                <c:pt idx="86">
                  <c:v>8.7199159999999996</c:v>
                </c:pt>
                <c:pt idx="87">
                  <c:v>8.7758719999999997</c:v>
                </c:pt>
                <c:pt idx="88">
                  <c:v>8.7385680000000008</c:v>
                </c:pt>
                <c:pt idx="89">
                  <c:v>8.7851990000000004</c:v>
                </c:pt>
                <c:pt idx="90">
                  <c:v>8.8318290000000008</c:v>
                </c:pt>
                <c:pt idx="91">
                  <c:v>8.7572200000000002</c:v>
                </c:pt>
                <c:pt idx="92">
                  <c:v>8.9157639999999994</c:v>
                </c:pt>
                <c:pt idx="93">
                  <c:v>8.9623950000000008</c:v>
                </c:pt>
                <c:pt idx="94">
                  <c:v>8.9437429999999996</c:v>
                </c:pt>
                <c:pt idx="95">
                  <c:v>8.9996989999999997</c:v>
                </c:pt>
                <c:pt idx="96">
                  <c:v>8.9996989999999997</c:v>
                </c:pt>
                <c:pt idx="97">
                  <c:v>8.9623950000000008</c:v>
                </c:pt>
                <c:pt idx="98">
                  <c:v>8.8691340000000007</c:v>
                </c:pt>
                <c:pt idx="99">
                  <c:v>8.8411550000000005</c:v>
                </c:pt>
                <c:pt idx="100">
                  <c:v>8.8411550000000005</c:v>
                </c:pt>
                <c:pt idx="101">
                  <c:v>8.8784600000000005</c:v>
                </c:pt>
                <c:pt idx="102">
                  <c:v>8.8691340000000007</c:v>
                </c:pt>
                <c:pt idx="103">
                  <c:v>8.8504810000000003</c:v>
                </c:pt>
                <c:pt idx="104">
                  <c:v>8.8131769999999996</c:v>
                </c:pt>
                <c:pt idx="105">
                  <c:v>8.8131769999999996</c:v>
                </c:pt>
                <c:pt idx="106">
                  <c:v>8.7665459999999999</c:v>
                </c:pt>
                <c:pt idx="107">
                  <c:v>8.7292419999999993</c:v>
                </c:pt>
                <c:pt idx="108">
                  <c:v>8.7478940000000005</c:v>
                </c:pt>
                <c:pt idx="109">
                  <c:v>8.8318290000000008</c:v>
                </c:pt>
                <c:pt idx="110">
                  <c:v>8.8038509999999999</c:v>
                </c:pt>
                <c:pt idx="111">
                  <c:v>8.8038509999999999</c:v>
                </c:pt>
                <c:pt idx="112">
                  <c:v>8.8225029999999993</c:v>
                </c:pt>
                <c:pt idx="113">
                  <c:v>8.7945250000000001</c:v>
                </c:pt>
                <c:pt idx="114">
                  <c:v>8.8131769999999996</c:v>
                </c:pt>
                <c:pt idx="115">
                  <c:v>8.7851990000000004</c:v>
                </c:pt>
                <c:pt idx="116">
                  <c:v>8.7665459999999999</c:v>
                </c:pt>
                <c:pt idx="117">
                  <c:v>8.8225029999999993</c:v>
                </c:pt>
                <c:pt idx="118">
                  <c:v>8.8411550000000005</c:v>
                </c:pt>
                <c:pt idx="119">
                  <c:v>8.8038509999999999</c:v>
                </c:pt>
                <c:pt idx="120">
                  <c:v>8.8411550000000005</c:v>
                </c:pt>
                <c:pt idx="121">
                  <c:v>8.8411550000000005</c:v>
                </c:pt>
                <c:pt idx="122">
                  <c:v>8.8504810000000003</c:v>
                </c:pt>
                <c:pt idx="123">
                  <c:v>8.8318290000000008</c:v>
                </c:pt>
                <c:pt idx="124">
                  <c:v>8.8225029999999993</c:v>
                </c:pt>
                <c:pt idx="125">
                  <c:v>8.8411550000000005</c:v>
                </c:pt>
                <c:pt idx="126">
                  <c:v>8.9157639999999994</c:v>
                </c:pt>
                <c:pt idx="127">
                  <c:v>8.9810470000000002</c:v>
                </c:pt>
                <c:pt idx="128">
                  <c:v>8.8971119999999999</c:v>
                </c:pt>
                <c:pt idx="129">
                  <c:v>8.8971119999999999</c:v>
                </c:pt>
                <c:pt idx="130">
                  <c:v>8.9530689999999993</c:v>
                </c:pt>
                <c:pt idx="131">
                  <c:v>8.9437429999999996</c:v>
                </c:pt>
                <c:pt idx="132">
                  <c:v>8.8691340000000007</c:v>
                </c:pt>
                <c:pt idx="133">
                  <c:v>8.8877860000000002</c:v>
                </c:pt>
                <c:pt idx="134">
                  <c:v>8.8225029999999993</c:v>
                </c:pt>
                <c:pt idx="135">
                  <c:v>8.8411550000000005</c:v>
                </c:pt>
                <c:pt idx="136">
                  <c:v>8.8504810000000003</c:v>
                </c:pt>
                <c:pt idx="137">
                  <c:v>8.859807</c:v>
                </c:pt>
                <c:pt idx="138">
                  <c:v>8.859807</c:v>
                </c:pt>
                <c:pt idx="139">
                  <c:v>8.9064379999999996</c:v>
                </c:pt>
                <c:pt idx="140">
                  <c:v>8.9064379999999996</c:v>
                </c:pt>
                <c:pt idx="141">
                  <c:v>8.9250900000000009</c:v>
                </c:pt>
                <c:pt idx="142">
                  <c:v>8.9250900000000009</c:v>
                </c:pt>
                <c:pt idx="143">
                  <c:v>8.9996989999999997</c:v>
                </c:pt>
                <c:pt idx="144">
                  <c:v>9.1582430000000006</c:v>
                </c:pt>
                <c:pt idx="145">
                  <c:v>9.0463299999999993</c:v>
                </c:pt>
                <c:pt idx="146">
                  <c:v>9.0370039999999996</c:v>
                </c:pt>
                <c:pt idx="147">
                  <c:v>8.9064379999999996</c:v>
                </c:pt>
                <c:pt idx="148">
                  <c:v>8.9064379999999996</c:v>
                </c:pt>
                <c:pt idx="149">
                  <c:v>8.9996989999999997</c:v>
                </c:pt>
                <c:pt idx="150">
                  <c:v>8.9717210000000005</c:v>
                </c:pt>
                <c:pt idx="151">
                  <c:v>8.9250900000000009</c:v>
                </c:pt>
                <c:pt idx="152">
                  <c:v>8.9623950000000008</c:v>
                </c:pt>
                <c:pt idx="153">
                  <c:v>8.9437429999999996</c:v>
                </c:pt>
                <c:pt idx="154">
                  <c:v>8.9530689999999993</c:v>
                </c:pt>
                <c:pt idx="155">
                  <c:v>8.8971119999999999</c:v>
                </c:pt>
                <c:pt idx="156">
                  <c:v>8.9157639999999994</c:v>
                </c:pt>
                <c:pt idx="157">
                  <c:v>9.0929599999999997</c:v>
                </c:pt>
                <c:pt idx="158">
                  <c:v>9.0370039999999996</c:v>
                </c:pt>
                <c:pt idx="159">
                  <c:v>9.0743080000000003</c:v>
                </c:pt>
                <c:pt idx="160">
                  <c:v>9.0183509999999991</c:v>
                </c:pt>
                <c:pt idx="161">
                  <c:v>9.083634</c:v>
                </c:pt>
                <c:pt idx="162">
                  <c:v>9.1209389999999999</c:v>
                </c:pt>
                <c:pt idx="163">
                  <c:v>9.1582430000000006</c:v>
                </c:pt>
                <c:pt idx="164">
                  <c:v>9.1031820000000003</c:v>
                </c:pt>
                <c:pt idx="165">
                  <c:v>9.0646090000000008</c:v>
                </c:pt>
                <c:pt idx="166">
                  <c:v>9.1128250000000008</c:v>
                </c:pt>
                <c:pt idx="167">
                  <c:v>9.1513980000000004</c:v>
                </c:pt>
                <c:pt idx="168">
                  <c:v>9.2188999999999997</c:v>
                </c:pt>
                <c:pt idx="169">
                  <c:v>9.2092569999999991</c:v>
                </c:pt>
                <c:pt idx="170">
                  <c:v>9.3539049999999992</c:v>
                </c:pt>
                <c:pt idx="171">
                  <c:v>9.2092569999999991</c:v>
                </c:pt>
                <c:pt idx="172">
                  <c:v>9.0935389999999998</c:v>
                </c:pt>
                <c:pt idx="173">
                  <c:v>9.2478300000000004</c:v>
                </c:pt>
                <c:pt idx="174">
                  <c:v>9.2478300000000004</c:v>
                </c:pt>
                <c:pt idx="175">
                  <c:v>9.2092569999999991</c:v>
                </c:pt>
                <c:pt idx="176">
                  <c:v>9.2478300000000004</c:v>
                </c:pt>
                <c:pt idx="177">
                  <c:v>9.2285430000000002</c:v>
                </c:pt>
                <c:pt idx="178">
                  <c:v>9.2188999999999997</c:v>
                </c:pt>
                <c:pt idx="179">
                  <c:v>9.1224679999999996</c:v>
                </c:pt>
                <c:pt idx="180">
                  <c:v>9.1321110000000001</c:v>
                </c:pt>
                <c:pt idx="181">
                  <c:v>9.1031820000000003</c:v>
                </c:pt>
                <c:pt idx="182">
                  <c:v>9.1321110000000001</c:v>
                </c:pt>
                <c:pt idx="183">
                  <c:v>9.1899709999999999</c:v>
                </c:pt>
                <c:pt idx="184">
                  <c:v>9.1610410000000009</c:v>
                </c:pt>
                <c:pt idx="185">
                  <c:v>9.1513980000000004</c:v>
                </c:pt>
                <c:pt idx="186">
                  <c:v>9.1031820000000003</c:v>
                </c:pt>
                <c:pt idx="187">
                  <c:v>9.1031820000000003</c:v>
                </c:pt>
                <c:pt idx="188">
                  <c:v>9.1610410000000009</c:v>
                </c:pt>
                <c:pt idx="189">
                  <c:v>9.1610410000000009</c:v>
                </c:pt>
                <c:pt idx="190">
                  <c:v>9.1610410000000009</c:v>
                </c:pt>
                <c:pt idx="191">
                  <c:v>9.1706839999999996</c:v>
                </c:pt>
                <c:pt idx="192">
                  <c:v>9.1706839999999996</c:v>
                </c:pt>
                <c:pt idx="193">
                  <c:v>9.1706839999999996</c:v>
                </c:pt>
                <c:pt idx="194">
                  <c:v>9.1513980000000004</c:v>
                </c:pt>
                <c:pt idx="195">
                  <c:v>9.1899709999999999</c:v>
                </c:pt>
                <c:pt idx="196">
                  <c:v>9.1610410000000009</c:v>
                </c:pt>
                <c:pt idx="197">
                  <c:v>9.1706839999999996</c:v>
                </c:pt>
                <c:pt idx="198">
                  <c:v>9.1224679999999996</c:v>
                </c:pt>
                <c:pt idx="199">
                  <c:v>9.1321110000000001</c:v>
                </c:pt>
                <c:pt idx="200">
                  <c:v>9.1513980000000004</c:v>
                </c:pt>
                <c:pt idx="201">
                  <c:v>9.1610410000000009</c:v>
                </c:pt>
                <c:pt idx="202">
                  <c:v>9.1321110000000001</c:v>
                </c:pt>
                <c:pt idx="203">
                  <c:v>9.1321110000000001</c:v>
                </c:pt>
                <c:pt idx="204">
                  <c:v>9.1417549999999999</c:v>
                </c:pt>
                <c:pt idx="205">
                  <c:v>9.1513980000000004</c:v>
                </c:pt>
                <c:pt idx="206">
                  <c:v>9.1610410000000009</c:v>
                </c:pt>
                <c:pt idx="207">
                  <c:v>9.1513980000000004</c:v>
                </c:pt>
                <c:pt idx="208">
                  <c:v>9.1803270000000001</c:v>
                </c:pt>
                <c:pt idx="209">
                  <c:v>9.2671159999999997</c:v>
                </c:pt>
                <c:pt idx="210">
                  <c:v>9.2574729999999992</c:v>
                </c:pt>
                <c:pt idx="211">
                  <c:v>9.3924780000000005</c:v>
                </c:pt>
                <c:pt idx="212">
                  <c:v>9.5949849999999994</c:v>
                </c:pt>
                <c:pt idx="213">
                  <c:v>9.4792670000000001</c:v>
                </c:pt>
                <c:pt idx="214">
                  <c:v>9.5660550000000004</c:v>
                </c:pt>
                <c:pt idx="215">
                  <c:v>9.4696230000000003</c:v>
                </c:pt>
                <c:pt idx="216">
                  <c:v>9.5467689999999994</c:v>
                </c:pt>
                <c:pt idx="217">
                  <c:v>9.5371260000000007</c:v>
                </c:pt>
                <c:pt idx="218">
                  <c:v>9.4310510000000001</c:v>
                </c:pt>
                <c:pt idx="219">
                  <c:v>9.334619</c:v>
                </c:pt>
                <c:pt idx="220">
                  <c:v>9.2574729999999992</c:v>
                </c:pt>
                <c:pt idx="221">
                  <c:v>9.2960460000000005</c:v>
                </c:pt>
                <c:pt idx="222">
                  <c:v>9.2767590000000002</c:v>
                </c:pt>
                <c:pt idx="223">
                  <c:v>9.3153319999999997</c:v>
                </c:pt>
                <c:pt idx="224">
                  <c:v>9.2960460000000005</c:v>
                </c:pt>
                <c:pt idx="225">
                  <c:v>9.382835</c:v>
                </c:pt>
                <c:pt idx="226">
                  <c:v>9.4117639999999998</c:v>
                </c:pt>
                <c:pt idx="227">
                  <c:v>9.4117639999999998</c:v>
                </c:pt>
                <c:pt idx="228">
                  <c:v>9.3924780000000005</c:v>
                </c:pt>
                <c:pt idx="229">
                  <c:v>9.3635479999999998</c:v>
                </c:pt>
                <c:pt idx="230">
                  <c:v>9.2960460000000005</c:v>
                </c:pt>
                <c:pt idx="231">
                  <c:v>9.286403</c:v>
                </c:pt>
                <c:pt idx="232">
                  <c:v>9.2960460000000005</c:v>
                </c:pt>
                <c:pt idx="233">
                  <c:v>9.3056889999999992</c:v>
                </c:pt>
                <c:pt idx="234">
                  <c:v>9.3153319999999997</c:v>
                </c:pt>
                <c:pt idx="235">
                  <c:v>9.3539049999999992</c:v>
                </c:pt>
                <c:pt idx="236">
                  <c:v>9.382835</c:v>
                </c:pt>
                <c:pt idx="237">
                  <c:v>9.4021209999999993</c:v>
                </c:pt>
                <c:pt idx="238">
                  <c:v>9.4310510000000001</c:v>
                </c:pt>
                <c:pt idx="239">
                  <c:v>9.4599799999999998</c:v>
                </c:pt>
                <c:pt idx="240">
                  <c:v>9.5467689999999994</c:v>
                </c:pt>
                <c:pt idx="241">
                  <c:v>9.6046279999999999</c:v>
                </c:pt>
                <c:pt idx="242">
                  <c:v>9.5467689999999994</c:v>
                </c:pt>
                <c:pt idx="243">
                  <c:v>9.5178390000000004</c:v>
                </c:pt>
                <c:pt idx="244">
                  <c:v>9.4889100000000006</c:v>
                </c:pt>
                <c:pt idx="245">
                  <c:v>9.5371260000000007</c:v>
                </c:pt>
                <c:pt idx="246">
                  <c:v>9.5660550000000004</c:v>
                </c:pt>
                <c:pt idx="247">
                  <c:v>9.6432009999999995</c:v>
                </c:pt>
                <c:pt idx="248">
                  <c:v>9.8360649999999996</c:v>
                </c:pt>
                <c:pt idx="249">
                  <c:v>10.125361</c:v>
                </c:pt>
                <c:pt idx="250">
                  <c:v>10.173577</c:v>
                </c:pt>
                <c:pt idx="251">
                  <c:v>10.462873</c:v>
                </c:pt>
                <c:pt idx="252">
                  <c:v>10.366441</c:v>
                </c:pt>
                <c:pt idx="253">
                  <c:v>10.270009</c:v>
                </c:pt>
                <c:pt idx="254">
                  <c:v>10.318225</c:v>
                </c:pt>
                <c:pt idx="255">
                  <c:v>10.125361</c:v>
                </c:pt>
                <c:pt idx="256">
                  <c:v>10.125361</c:v>
                </c:pt>
                <c:pt idx="257">
                  <c:v>9.9807129999999997</c:v>
                </c:pt>
                <c:pt idx="258">
                  <c:v>9.9807129999999997</c:v>
                </c:pt>
                <c:pt idx="259">
                  <c:v>9.8842809999999997</c:v>
                </c:pt>
                <c:pt idx="260">
                  <c:v>9.9324969999999997</c:v>
                </c:pt>
                <c:pt idx="261">
                  <c:v>10.125361</c:v>
                </c:pt>
                <c:pt idx="262">
                  <c:v>10.318225</c:v>
                </c:pt>
                <c:pt idx="263">
                  <c:v>10.270009</c:v>
                </c:pt>
                <c:pt idx="264">
                  <c:v>10.221793</c:v>
                </c:pt>
                <c:pt idx="265">
                  <c:v>10.752169</c:v>
                </c:pt>
                <c:pt idx="266">
                  <c:v>10.800385</c:v>
                </c:pt>
                <c:pt idx="267">
                  <c:v>10.800385</c:v>
                </c:pt>
                <c:pt idx="268">
                  <c:v>10.800385</c:v>
                </c:pt>
                <c:pt idx="269">
                  <c:v>11.089681000000001</c:v>
                </c:pt>
                <c:pt idx="270">
                  <c:v>11.186113000000001</c:v>
                </c:pt>
                <c:pt idx="271">
                  <c:v>11.137897000000001</c:v>
                </c:pt>
                <c:pt idx="272">
                  <c:v>10.848601</c:v>
                </c:pt>
                <c:pt idx="273">
                  <c:v>10.896817</c:v>
                </c:pt>
                <c:pt idx="274">
                  <c:v>10.703953</c:v>
                </c:pt>
                <c:pt idx="275">
                  <c:v>10.703953</c:v>
                </c:pt>
                <c:pt idx="276">
                  <c:v>10.993249</c:v>
                </c:pt>
                <c:pt idx="277">
                  <c:v>11.041465000000001</c:v>
                </c:pt>
                <c:pt idx="278">
                  <c:v>10.993249</c:v>
                </c:pt>
                <c:pt idx="279">
                  <c:v>10.848601</c:v>
                </c:pt>
                <c:pt idx="280">
                  <c:v>10.559305</c:v>
                </c:pt>
                <c:pt idx="281">
                  <c:v>10.366441</c:v>
                </c:pt>
                <c:pt idx="282">
                  <c:v>10.559305</c:v>
                </c:pt>
                <c:pt idx="283">
                  <c:v>10.800385</c:v>
                </c:pt>
                <c:pt idx="284">
                  <c:v>10.752169</c:v>
                </c:pt>
                <c:pt idx="285">
                  <c:v>10.848601</c:v>
                </c:pt>
                <c:pt idx="286">
                  <c:v>10.896817</c:v>
                </c:pt>
                <c:pt idx="287">
                  <c:v>10.896817</c:v>
                </c:pt>
                <c:pt idx="288">
                  <c:v>11.041465000000001</c:v>
                </c:pt>
                <c:pt idx="289">
                  <c:v>11.330761000000001</c:v>
                </c:pt>
                <c:pt idx="290">
                  <c:v>11.668272999999999</c:v>
                </c:pt>
                <c:pt idx="291">
                  <c:v>11.764704999999999</c:v>
                </c:pt>
                <c:pt idx="292">
                  <c:v>12.246865</c:v>
                </c:pt>
                <c:pt idx="293">
                  <c:v>12.295081</c:v>
                </c:pt>
                <c:pt idx="294">
                  <c:v>12.150433</c:v>
                </c:pt>
                <c:pt idx="295">
                  <c:v>12.487945</c:v>
                </c:pt>
                <c:pt idx="296">
                  <c:v>12.439729</c:v>
                </c:pt>
                <c:pt idx="297">
                  <c:v>12.391513</c:v>
                </c:pt>
                <c:pt idx="298">
                  <c:v>12.391513</c:v>
                </c:pt>
                <c:pt idx="299">
                  <c:v>12.487945</c:v>
                </c:pt>
                <c:pt idx="300">
                  <c:v>12.921889999999999</c:v>
                </c:pt>
                <c:pt idx="301">
                  <c:v>12.729025999999999</c:v>
                </c:pt>
                <c:pt idx="302">
                  <c:v>13.355834</c:v>
                </c:pt>
                <c:pt idx="303">
                  <c:v>13.741562</c:v>
                </c:pt>
                <c:pt idx="304">
                  <c:v>13.211186</c:v>
                </c:pt>
                <c:pt idx="305">
                  <c:v>13.114754</c:v>
                </c:pt>
                <c:pt idx="306">
                  <c:v>12.584377999999999</c:v>
                </c:pt>
                <c:pt idx="307">
                  <c:v>12.632593999999999</c:v>
                </c:pt>
                <c:pt idx="308">
                  <c:v>12.102217</c:v>
                </c:pt>
                <c:pt idx="309">
                  <c:v>12.150433</c:v>
                </c:pt>
                <c:pt idx="310">
                  <c:v>12.246865</c:v>
                </c:pt>
                <c:pt idx="311">
                  <c:v>12.054001</c:v>
                </c:pt>
                <c:pt idx="312">
                  <c:v>12.680809999999999</c:v>
                </c:pt>
                <c:pt idx="313">
                  <c:v>12.343297</c:v>
                </c:pt>
                <c:pt idx="314">
                  <c:v>12.439729</c:v>
                </c:pt>
                <c:pt idx="315">
                  <c:v>12.150433</c:v>
                </c:pt>
                <c:pt idx="316">
                  <c:v>12.246865</c:v>
                </c:pt>
                <c:pt idx="317">
                  <c:v>12.295081</c:v>
                </c:pt>
                <c:pt idx="318">
                  <c:v>12.198649</c:v>
                </c:pt>
                <c:pt idx="319">
                  <c:v>12.198649</c:v>
                </c:pt>
                <c:pt idx="320">
                  <c:v>12.005784999999999</c:v>
                </c:pt>
                <c:pt idx="321">
                  <c:v>11.716488999999999</c:v>
                </c:pt>
                <c:pt idx="322">
                  <c:v>11.234329000000001</c:v>
                </c:pt>
                <c:pt idx="323">
                  <c:v>11.475409000000001</c:v>
                </c:pt>
                <c:pt idx="324">
                  <c:v>11.427193000000001</c:v>
                </c:pt>
                <c:pt idx="325">
                  <c:v>10.993249</c:v>
                </c:pt>
                <c:pt idx="326">
                  <c:v>11.089681000000001</c:v>
                </c:pt>
                <c:pt idx="327">
                  <c:v>11.427193000000001</c:v>
                </c:pt>
                <c:pt idx="328">
                  <c:v>11.427193000000001</c:v>
                </c:pt>
                <c:pt idx="329">
                  <c:v>11.668272999999999</c:v>
                </c:pt>
                <c:pt idx="330">
                  <c:v>11.523624999999999</c:v>
                </c:pt>
                <c:pt idx="331">
                  <c:v>11.571840999999999</c:v>
                </c:pt>
                <c:pt idx="332">
                  <c:v>11.620056999999999</c:v>
                </c:pt>
                <c:pt idx="333">
                  <c:v>11.668272999999999</c:v>
                </c:pt>
                <c:pt idx="334">
                  <c:v>11.668272999999999</c:v>
                </c:pt>
                <c:pt idx="335">
                  <c:v>11.668272999999999</c:v>
                </c:pt>
                <c:pt idx="336">
                  <c:v>11.861136999999999</c:v>
                </c:pt>
                <c:pt idx="337">
                  <c:v>12.054001</c:v>
                </c:pt>
                <c:pt idx="338">
                  <c:v>11.861136999999999</c:v>
                </c:pt>
                <c:pt idx="339">
                  <c:v>11.668272999999999</c:v>
                </c:pt>
                <c:pt idx="340">
                  <c:v>11.668272999999999</c:v>
                </c:pt>
                <c:pt idx="341">
                  <c:v>11.764704999999999</c:v>
                </c:pt>
                <c:pt idx="342">
                  <c:v>11.668272999999999</c:v>
                </c:pt>
                <c:pt idx="343">
                  <c:v>11.716488999999999</c:v>
                </c:pt>
                <c:pt idx="344">
                  <c:v>11.764704999999999</c:v>
                </c:pt>
                <c:pt idx="345">
                  <c:v>11.716488999999999</c:v>
                </c:pt>
                <c:pt idx="346">
                  <c:v>11.571840999999999</c:v>
                </c:pt>
                <c:pt idx="347">
                  <c:v>11.764704999999999</c:v>
                </c:pt>
                <c:pt idx="348">
                  <c:v>11.812920999999999</c:v>
                </c:pt>
                <c:pt idx="349">
                  <c:v>11.764704999999999</c:v>
                </c:pt>
                <c:pt idx="350">
                  <c:v>11.523624999999999</c:v>
                </c:pt>
                <c:pt idx="351">
                  <c:v>11.137897000000001</c:v>
                </c:pt>
                <c:pt idx="352">
                  <c:v>11.475409000000001</c:v>
                </c:pt>
                <c:pt idx="353">
                  <c:v>11.282545000000001</c:v>
                </c:pt>
                <c:pt idx="354">
                  <c:v>11.330761000000001</c:v>
                </c:pt>
                <c:pt idx="355">
                  <c:v>11.378977000000001</c:v>
                </c:pt>
                <c:pt idx="356">
                  <c:v>11.427193000000001</c:v>
                </c:pt>
                <c:pt idx="357">
                  <c:v>11.330761000000001</c:v>
                </c:pt>
                <c:pt idx="358">
                  <c:v>11.378977000000001</c:v>
                </c:pt>
                <c:pt idx="359">
                  <c:v>11.137897000000001</c:v>
                </c:pt>
                <c:pt idx="360">
                  <c:v>10.896817</c:v>
                </c:pt>
                <c:pt idx="361">
                  <c:v>10.945033</c:v>
                </c:pt>
                <c:pt idx="362">
                  <c:v>11.137897000000001</c:v>
                </c:pt>
                <c:pt idx="363">
                  <c:v>10.896817</c:v>
                </c:pt>
                <c:pt idx="364">
                  <c:v>10.945033</c:v>
                </c:pt>
                <c:pt idx="365">
                  <c:v>11.089681000000001</c:v>
                </c:pt>
                <c:pt idx="366">
                  <c:v>11.089681000000001</c:v>
                </c:pt>
                <c:pt idx="367">
                  <c:v>11.041465000000001</c:v>
                </c:pt>
                <c:pt idx="368">
                  <c:v>11.137897000000001</c:v>
                </c:pt>
                <c:pt idx="369">
                  <c:v>11.186113000000001</c:v>
                </c:pt>
                <c:pt idx="370">
                  <c:v>11.041465000000001</c:v>
                </c:pt>
                <c:pt idx="371">
                  <c:v>11.186113000000001</c:v>
                </c:pt>
                <c:pt idx="372">
                  <c:v>11.330761000000001</c:v>
                </c:pt>
                <c:pt idx="373">
                  <c:v>11.282545000000001</c:v>
                </c:pt>
                <c:pt idx="374">
                  <c:v>11.378977000000001</c:v>
                </c:pt>
                <c:pt idx="375">
                  <c:v>11.571840999999999</c:v>
                </c:pt>
                <c:pt idx="376">
                  <c:v>11.764704999999999</c:v>
                </c:pt>
                <c:pt idx="377">
                  <c:v>11.764704999999999</c:v>
                </c:pt>
                <c:pt idx="378">
                  <c:v>11.812920999999999</c:v>
                </c:pt>
                <c:pt idx="379">
                  <c:v>11.957568999999999</c:v>
                </c:pt>
                <c:pt idx="380">
                  <c:v>11.957568999999999</c:v>
                </c:pt>
                <c:pt idx="381">
                  <c:v>12.054001</c:v>
                </c:pt>
                <c:pt idx="382">
                  <c:v>12</c:v>
                </c:pt>
                <c:pt idx="383">
                  <c:v>11.9</c:v>
                </c:pt>
                <c:pt idx="384">
                  <c:v>12</c:v>
                </c:pt>
                <c:pt idx="385">
                  <c:v>12.2</c:v>
                </c:pt>
                <c:pt idx="386">
                  <c:v>12.2</c:v>
                </c:pt>
                <c:pt idx="387">
                  <c:v>12.35</c:v>
                </c:pt>
                <c:pt idx="388">
                  <c:v>12.55</c:v>
                </c:pt>
                <c:pt idx="389">
                  <c:v>12.95</c:v>
                </c:pt>
                <c:pt idx="390">
                  <c:v>12.95</c:v>
                </c:pt>
                <c:pt idx="391">
                  <c:v>12.8</c:v>
                </c:pt>
                <c:pt idx="392">
                  <c:v>12.7</c:v>
                </c:pt>
                <c:pt idx="393">
                  <c:v>12.7</c:v>
                </c:pt>
                <c:pt idx="394">
                  <c:v>12.6</c:v>
                </c:pt>
                <c:pt idx="395">
                  <c:v>12.55</c:v>
                </c:pt>
                <c:pt idx="396">
                  <c:v>12.6</c:v>
                </c:pt>
                <c:pt idx="397">
                  <c:v>12.5</c:v>
                </c:pt>
                <c:pt idx="398">
                  <c:v>12.65</c:v>
                </c:pt>
                <c:pt idx="399">
                  <c:v>12.75</c:v>
                </c:pt>
                <c:pt idx="400">
                  <c:v>12.75</c:v>
                </c:pt>
                <c:pt idx="401">
                  <c:v>12.8</c:v>
                </c:pt>
                <c:pt idx="402">
                  <c:v>12.85</c:v>
                </c:pt>
                <c:pt idx="403">
                  <c:v>12.85</c:v>
                </c:pt>
                <c:pt idx="404">
                  <c:v>12.8</c:v>
                </c:pt>
                <c:pt idx="405">
                  <c:v>12.85</c:v>
                </c:pt>
                <c:pt idx="406">
                  <c:v>12.85</c:v>
                </c:pt>
                <c:pt idx="407">
                  <c:v>12.85</c:v>
                </c:pt>
                <c:pt idx="408">
                  <c:v>12.8</c:v>
                </c:pt>
                <c:pt idx="409">
                  <c:v>12.95</c:v>
                </c:pt>
                <c:pt idx="410">
                  <c:v>12.7</c:v>
                </c:pt>
                <c:pt idx="411">
                  <c:v>12.35</c:v>
                </c:pt>
                <c:pt idx="412">
                  <c:v>12.3</c:v>
                </c:pt>
                <c:pt idx="413">
                  <c:v>12.4</c:v>
                </c:pt>
                <c:pt idx="414">
                  <c:v>12.4</c:v>
                </c:pt>
                <c:pt idx="415">
                  <c:v>12.35</c:v>
                </c:pt>
                <c:pt idx="416">
                  <c:v>12.45</c:v>
                </c:pt>
                <c:pt idx="417">
                  <c:v>12.55</c:v>
                </c:pt>
                <c:pt idx="418">
                  <c:v>12.8</c:v>
                </c:pt>
                <c:pt idx="419">
                  <c:v>12.8</c:v>
                </c:pt>
                <c:pt idx="420">
                  <c:v>12.7</c:v>
                </c:pt>
                <c:pt idx="421">
                  <c:v>12.7</c:v>
                </c:pt>
                <c:pt idx="422">
                  <c:v>12.45</c:v>
                </c:pt>
                <c:pt idx="423">
                  <c:v>12.65</c:v>
                </c:pt>
                <c:pt idx="424">
                  <c:v>12.6</c:v>
                </c:pt>
                <c:pt idx="425">
                  <c:v>12.55</c:v>
                </c:pt>
                <c:pt idx="426">
                  <c:v>12.6</c:v>
                </c:pt>
                <c:pt idx="427">
                  <c:v>12.65</c:v>
                </c:pt>
                <c:pt idx="428">
                  <c:v>12.85</c:v>
                </c:pt>
                <c:pt idx="429">
                  <c:v>12.8</c:v>
                </c:pt>
                <c:pt idx="430">
                  <c:v>12.65</c:v>
                </c:pt>
                <c:pt idx="431">
                  <c:v>12.75</c:v>
                </c:pt>
                <c:pt idx="432">
                  <c:v>12.3</c:v>
                </c:pt>
                <c:pt idx="433">
                  <c:v>12.3</c:v>
                </c:pt>
                <c:pt idx="434">
                  <c:v>11.9</c:v>
                </c:pt>
                <c:pt idx="435">
                  <c:v>12</c:v>
                </c:pt>
                <c:pt idx="436">
                  <c:v>11.85</c:v>
                </c:pt>
                <c:pt idx="437">
                  <c:v>11.7</c:v>
                </c:pt>
                <c:pt idx="438">
                  <c:v>12.05</c:v>
                </c:pt>
                <c:pt idx="439">
                  <c:v>12.15</c:v>
                </c:pt>
                <c:pt idx="440">
                  <c:v>12.1</c:v>
                </c:pt>
                <c:pt idx="441">
                  <c:v>12.15</c:v>
                </c:pt>
                <c:pt idx="442">
                  <c:v>12.15</c:v>
                </c:pt>
                <c:pt idx="443">
                  <c:v>11.95</c:v>
                </c:pt>
                <c:pt idx="444">
                  <c:v>11.95</c:v>
                </c:pt>
                <c:pt idx="445">
                  <c:v>12.05</c:v>
                </c:pt>
                <c:pt idx="446">
                  <c:v>12</c:v>
                </c:pt>
                <c:pt idx="447">
                  <c:v>12.05</c:v>
                </c:pt>
                <c:pt idx="448">
                  <c:v>12</c:v>
                </c:pt>
                <c:pt idx="449">
                  <c:v>12.2</c:v>
                </c:pt>
                <c:pt idx="450">
                  <c:v>12.4</c:v>
                </c:pt>
                <c:pt idx="451">
                  <c:v>12.45</c:v>
                </c:pt>
                <c:pt idx="452">
                  <c:v>12.4</c:v>
                </c:pt>
                <c:pt idx="453">
                  <c:v>12.6</c:v>
                </c:pt>
                <c:pt idx="454">
                  <c:v>12.6</c:v>
                </c:pt>
                <c:pt idx="455">
                  <c:v>12.55</c:v>
                </c:pt>
                <c:pt idx="456">
                  <c:v>12.55</c:v>
                </c:pt>
                <c:pt idx="457">
                  <c:v>12.65</c:v>
                </c:pt>
                <c:pt idx="458">
                  <c:v>12.65</c:v>
                </c:pt>
                <c:pt idx="459">
                  <c:v>12.75</c:v>
                </c:pt>
                <c:pt idx="460">
                  <c:v>12.75</c:v>
                </c:pt>
                <c:pt idx="461">
                  <c:v>12.75</c:v>
                </c:pt>
                <c:pt idx="462">
                  <c:v>12.65</c:v>
                </c:pt>
                <c:pt idx="463">
                  <c:v>12.6</c:v>
                </c:pt>
                <c:pt idx="464">
                  <c:v>12.7</c:v>
                </c:pt>
                <c:pt idx="465">
                  <c:v>12.65</c:v>
                </c:pt>
                <c:pt idx="466">
                  <c:v>13.1</c:v>
                </c:pt>
                <c:pt idx="467">
                  <c:v>13</c:v>
                </c:pt>
                <c:pt idx="468">
                  <c:v>12.9</c:v>
                </c:pt>
                <c:pt idx="469">
                  <c:v>12.75</c:v>
                </c:pt>
                <c:pt idx="470">
                  <c:v>12.85</c:v>
                </c:pt>
                <c:pt idx="471">
                  <c:v>13.05</c:v>
                </c:pt>
                <c:pt idx="472">
                  <c:v>12.75</c:v>
                </c:pt>
                <c:pt idx="473">
                  <c:v>13</c:v>
                </c:pt>
                <c:pt idx="474">
                  <c:v>13</c:v>
                </c:pt>
                <c:pt idx="475">
                  <c:v>12.9</c:v>
                </c:pt>
                <c:pt idx="476">
                  <c:v>13</c:v>
                </c:pt>
                <c:pt idx="477">
                  <c:v>12.95</c:v>
                </c:pt>
                <c:pt idx="478">
                  <c:v>13.05</c:v>
                </c:pt>
                <c:pt idx="479">
                  <c:v>13.1</c:v>
                </c:pt>
                <c:pt idx="480">
                  <c:v>13</c:v>
                </c:pt>
                <c:pt idx="481">
                  <c:v>12.9</c:v>
                </c:pt>
                <c:pt idx="482">
                  <c:v>12.95</c:v>
                </c:pt>
                <c:pt idx="483">
                  <c:v>12.9</c:v>
                </c:pt>
                <c:pt idx="484">
                  <c:v>12.9</c:v>
                </c:pt>
                <c:pt idx="485">
                  <c:v>12.95</c:v>
                </c:pt>
                <c:pt idx="486">
                  <c:v>12.9</c:v>
                </c:pt>
                <c:pt idx="487">
                  <c:v>12.85</c:v>
                </c:pt>
                <c:pt idx="488">
                  <c:v>12.95</c:v>
                </c:pt>
                <c:pt idx="489">
                  <c:v>13</c:v>
                </c:pt>
                <c:pt idx="490">
                  <c:v>12.95</c:v>
                </c:pt>
                <c:pt idx="491">
                  <c:v>13</c:v>
                </c:pt>
                <c:pt idx="492">
                  <c:v>12.95</c:v>
                </c:pt>
                <c:pt idx="493">
                  <c:v>13.2</c:v>
                </c:pt>
                <c:pt idx="494">
                  <c:v>13.35</c:v>
                </c:pt>
                <c:pt idx="495">
                  <c:v>13.35</c:v>
                </c:pt>
                <c:pt idx="496">
                  <c:v>13.3</c:v>
                </c:pt>
                <c:pt idx="497">
                  <c:v>13.3</c:v>
                </c:pt>
                <c:pt idx="498">
                  <c:v>13.45</c:v>
                </c:pt>
                <c:pt idx="499">
                  <c:v>13.45</c:v>
                </c:pt>
                <c:pt idx="500">
                  <c:v>13.55</c:v>
                </c:pt>
                <c:pt idx="501">
                  <c:v>13.35</c:v>
                </c:pt>
                <c:pt idx="502">
                  <c:v>13.35</c:v>
                </c:pt>
                <c:pt idx="503">
                  <c:v>13.25</c:v>
                </c:pt>
                <c:pt idx="504">
                  <c:v>13.25</c:v>
                </c:pt>
                <c:pt idx="505">
                  <c:v>13.15</c:v>
                </c:pt>
                <c:pt idx="506">
                  <c:v>13.4</c:v>
                </c:pt>
                <c:pt idx="507">
                  <c:v>13.35</c:v>
                </c:pt>
                <c:pt idx="508">
                  <c:v>13.35</c:v>
                </c:pt>
                <c:pt idx="509">
                  <c:v>13.45</c:v>
                </c:pt>
                <c:pt idx="510">
                  <c:v>13.75</c:v>
                </c:pt>
                <c:pt idx="511">
                  <c:v>13.8</c:v>
                </c:pt>
                <c:pt idx="512">
                  <c:v>13.7</c:v>
                </c:pt>
                <c:pt idx="513">
                  <c:v>13.7</c:v>
                </c:pt>
                <c:pt idx="514">
                  <c:v>13.8</c:v>
                </c:pt>
                <c:pt idx="515">
                  <c:v>14</c:v>
                </c:pt>
                <c:pt idx="516">
                  <c:v>13.95</c:v>
                </c:pt>
                <c:pt idx="517">
                  <c:v>14.2</c:v>
                </c:pt>
                <c:pt idx="518">
                  <c:v>14.4</c:v>
                </c:pt>
                <c:pt idx="519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BE-41B3-9F73-DF7C03A3B479}"/>
            </c:ext>
          </c:extLst>
        </c:ser>
        <c:ser>
          <c:idx val="2"/>
          <c:order val="2"/>
          <c:tx>
            <c:strRef>
              <c:f>'單期模式 報酬率'!$D$1</c:f>
              <c:strCache>
                <c:ptCount val="1"/>
                <c:pt idx="0">
                  <c:v>東和鋼鐵 2006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'單期模式 報酬率'!$A$2:$A$528</c:f>
              <c:numCache>
                <c:formatCode>m/d/yy</c:formatCode>
                <c:ptCount val="527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'單期模式 報酬率'!$D$2:$D$528</c:f>
              <c:numCache>
                <c:formatCode>General</c:formatCode>
                <c:ptCount val="527"/>
                <c:pt idx="0">
                  <c:v>55.149253999999999</c:v>
                </c:pt>
                <c:pt idx="1">
                  <c:v>56.343285000000002</c:v>
                </c:pt>
                <c:pt idx="2">
                  <c:v>54.925373</c:v>
                </c:pt>
                <c:pt idx="3">
                  <c:v>54.626865000000002</c:v>
                </c:pt>
                <c:pt idx="4">
                  <c:v>55.223880999999999</c:v>
                </c:pt>
                <c:pt idx="5">
                  <c:v>55.223880999999999</c:v>
                </c:pt>
                <c:pt idx="6">
                  <c:v>53.880595999999997</c:v>
                </c:pt>
                <c:pt idx="7">
                  <c:v>52.462685</c:v>
                </c:pt>
                <c:pt idx="8">
                  <c:v>53.134326999999999</c:v>
                </c:pt>
                <c:pt idx="9">
                  <c:v>51.567165000000003</c:v>
                </c:pt>
                <c:pt idx="10">
                  <c:v>50.746268999999998</c:v>
                </c:pt>
                <c:pt idx="11">
                  <c:v>49.850746000000001</c:v>
                </c:pt>
                <c:pt idx="12">
                  <c:v>48.059699999999999</c:v>
                </c:pt>
                <c:pt idx="13">
                  <c:v>47.985073</c:v>
                </c:pt>
                <c:pt idx="14">
                  <c:v>49.477612000000001</c:v>
                </c:pt>
                <c:pt idx="15">
                  <c:v>49.776119000000001</c:v>
                </c:pt>
                <c:pt idx="16">
                  <c:v>49.776119000000001</c:v>
                </c:pt>
                <c:pt idx="17">
                  <c:v>49.029850000000003</c:v>
                </c:pt>
                <c:pt idx="18">
                  <c:v>47.910446</c:v>
                </c:pt>
                <c:pt idx="19">
                  <c:v>46.865668999999997</c:v>
                </c:pt>
                <c:pt idx="20">
                  <c:v>47.611938000000002</c:v>
                </c:pt>
                <c:pt idx="21">
                  <c:v>47.761192000000001</c:v>
                </c:pt>
                <c:pt idx="22">
                  <c:v>47.238804000000002</c:v>
                </c:pt>
                <c:pt idx="23">
                  <c:v>48.059699999999999</c:v>
                </c:pt>
                <c:pt idx="24">
                  <c:v>48.208953999999999</c:v>
                </c:pt>
                <c:pt idx="25">
                  <c:v>49.552238000000003</c:v>
                </c:pt>
                <c:pt idx="26">
                  <c:v>51.567165000000003</c:v>
                </c:pt>
                <c:pt idx="27">
                  <c:v>50.597014999999999</c:v>
                </c:pt>
                <c:pt idx="28">
                  <c:v>52.388058000000001</c:v>
                </c:pt>
                <c:pt idx="29">
                  <c:v>53.656714999999998</c:v>
                </c:pt>
                <c:pt idx="30">
                  <c:v>52.761192000000001</c:v>
                </c:pt>
                <c:pt idx="31">
                  <c:v>53.656714999999998</c:v>
                </c:pt>
                <c:pt idx="32">
                  <c:v>53.805968999999997</c:v>
                </c:pt>
                <c:pt idx="33">
                  <c:v>53.656714999999998</c:v>
                </c:pt>
                <c:pt idx="34">
                  <c:v>55.671641999999999</c:v>
                </c:pt>
                <c:pt idx="35">
                  <c:v>57.164180999999999</c:v>
                </c:pt>
                <c:pt idx="36">
                  <c:v>57.014923000000003</c:v>
                </c:pt>
                <c:pt idx="37">
                  <c:v>57.761192000000001</c:v>
                </c:pt>
                <c:pt idx="38">
                  <c:v>58.880595999999997</c:v>
                </c:pt>
                <c:pt idx="39">
                  <c:v>58.955222999999997</c:v>
                </c:pt>
                <c:pt idx="40">
                  <c:v>59.626865000000002</c:v>
                </c:pt>
                <c:pt idx="41">
                  <c:v>58.582087999999999</c:v>
                </c:pt>
                <c:pt idx="42">
                  <c:v>57.835819000000001</c:v>
                </c:pt>
                <c:pt idx="43">
                  <c:v>56.940295999999996</c:v>
                </c:pt>
                <c:pt idx="44">
                  <c:v>56.716414999999998</c:v>
                </c:pt>
                <c:pt idx="45">
                  <c:v>58.358207999999998</c:v>
                </c:pt>
                <c:pt idx="46">
                  <c:v>59.925373</c:v>
                </c:pt>
                <c:pt idx="47">
                  <c:v>59.701492000000002</c:v>
                </c:pt>
                <c:pt idx="48">
                  <c:v>61.940295999999996</c:v>
                </c:pt>
                <c:pt idx="49">
                  <c:v>59.328358000000001</c:v>
                </c:pt>
                <c:pt idx="50">
                  <c:v>59.104477000000003</c:v>
                </c:pt>
                <c:pt idx="51">
                  <c:v>64.925369000000003</c:v>
                </c:pt>
                <c:pt idx="52">
                  <c:v>65.373131000000001</c:v>
                </c:pt>
                <c:pt idx="53">
                  <c:v>67.313430999999994</c:v>
                </c:pt>
                <c:pt idx="54">
                  <c:v>66.492537999999996</c:v>
                </c:pt>
                <c:pt idx="55">
                  <c:v>66.567161999999996</c:v>
                </c:pt>
                <c:pt idx="56">
                  <c:v>70.373131000000001</c:v>
                </c:pt>
                <c:pt idx="57">
                  <c:v>74.925369000000003</c:v>
                </c:pt>
                <c:pt idx="58">
                  <c:v>72.089554000000007</c:v>
                </c:pt>
                <c:pt idx="59">
                  <c:v>77.910445999999993</c:v>
                </c:pt>
                <c:pt idx="60">
                  <c:v>75.970146</c:v>
                </c:pt>
                <c:pt idx="61">
                  <c:v>76.865668999999997</c:v>
                </c:pt>
                <c:pt idx="62">
                  <c:v>78.059700000000007</c:v>
                </c:pt>
                <c:pt idx="63">
                  <c:v>82.388062000000005</c:v>
                </c:pt>
                <c:pt idx="64">
                  <c:v>88.358208000000005</c:v>
                </c:pt>
                <c:pt idx="65">
                  <c:v>87.014922999999996</c:v>
                </c:pt>
                <c:pt idx="66">
                  <c:v>87.910445999999993</c:v>
                </c:pt>
                <c:pt idx="67">
                  <c:v>88.805969000000005</c:v>
                </c:pt>
                <c:pt idx="68">
                  <c:v>88.507462000000004</c:v>
                </c:pt>
                <c:pt idx="69">
                  <c:v>92.537315000000007</c:v>
                </c:pt>
                <c:pt idx="70">
                  <c:v>90.597014999999999</c:v>
                </c:pt>
                <c:pt idx="71">
                  <c:v>87.313430999999994</c:v>
                </c:pt>
                <c:pt idx="72">
                  <c:v>88.358208000000005</c:v>
                </c:pt>
                <c:pt idx="73">
                  <c:v>86.567161999999996</c:v>
                </c:pt>
                <c:pt idx="74">
                  <c:v>79.850746000000001</c:v>
                </c:pt>
                <c:pt idx="75">
                  <c:v>80.895522999999997</c:v>
                </c:pt>
                <c:pt idx="76">
                  <c:v>83.731346000000002</c:v>
                </c:pt>
                <c:pt idx="77">
                  <c:v>85.970146</c:v>
                </c:pt>
                <c:pt idx="78">
                  <c:v>88.656715000000005</c:v>
                </c:pt>
                <c:pt idx="79">
                  <c:v>82.835823000000005</c:v>
                </c:pt>
                <c:pt idx="80">
                  <c:v>76.268653999999998</c:v>
                </c:pt>
                <c:pt idx="81">
                  <c:v>73.134331000000003</c:v>
                </c:pt>
                <c:pt idx="82">
                  <c:v>70.223877000000002</c:v>
                </c:pt>
                <c:pt idx="83">
                  <c:v>63.880595999999997</c:v>
                </c:pt>
                <c:pt idx="84">
                  <c:v>70.223877000000002</c:v>
                </c:pt>
                <c:pt idx="85">
                  <c:v>76.716414999999998</c:v>
                </c:pt>
                <c:pt idx="86">
                  <c:v>70</c:v>
                </c:pt>
                <c:pt idx="87">
                  <c:v>71.492537999999996</c:v>
                </c:pt>
                <c:pt idx="88">
                  <c:v>69.925369000000003</c:v>
                </c:pt>
                <c:pt idx="89">
                  <c:v>68.880600000000001</c:v>
                </c:pt>
                <c:pt idx="90">
                  <c:v>70.149253999999999</c:v>
                </c:pt>
                <c:pt idx="91">
                  <c:v>68.507462000000004</c:v>
                </c:pt>
                <c:pt idx="92">
                  <c:v>71.567161999999996</c:v>
                </c:pt>
                <c:pt idx="93">
                  <c:v>72.164176999999995</c:v>
                </c:pt>
                <c:pt idx="94">
                  <c:v>72.462684999999993</c:v>
                </c:pt>
                <c:pt idx="95">
                  <c:v>77.462684999999993</c:v>
                </c:pt>
                <c:pt idx="96">
                  <c:v>78.358208000000005</c:v>
                </c:pt>
                <c:pt idx="97">
                  <c:v>77.164176999999995</c:v>
                </c:pt>
                <c:pt idx="98">
                  <c:v>73.731346000000002</c:v>
                </c:pt>
                <c:pt idx="99">
                  <c:v>74.029846000000006</c:v>
                </c:pt>
                <c:pt idx="100">
                  <c:v>71.940299999999993</c:v>
                </c:pt>
                <c:pt idx="101">
                  <c:v>71.343284999999995</c:v>
                </c:pt>
                <c:pt idx="102">
                  <c:v>72.238808000000006</c:v>
                </c:pt>
                <c:pt idx="103">
                  <c:v>73.507462000000004</c:v>
                </c:pt>
                <c:pt idx="104">
                  <c:v>72.388062000000005</c:v>
                </c:pt>
                <c:pt idx="105">
                  <c:v>71.791045999999994</c:v>
                </c:pt>
                <c:pt idx="106">
                  <c:v>71.567161999999996</c:v>
                </c:pt>
                <c:pt idx="107">
                  <c:v>69.402985000000001</c:v>
                </c:pt>
                <c:pt idx="108">
                  <c:v>73.134331000000003</c:v>
                </c:pt>
                <c:pt idx="109">
                  <c:v>70.671638000000002</c:v>
                </c:pt>
                <c:pt idx="110">
                  <c:v>71.567161999999996</c:v>
                </c:pt>
                <c:pt idx="111">
                  <c:v>69.701492000000002</c:v>
                </c:pt>
                <c:pt idx="112">
                  <c:v>73.582092000000003</c:v>
                </c:pt>
                <c:pt idx="113">
                  <c:v>74.626862000000003</c:v>
                </c:pt>
                <c:pt idx="114">
                  <c:v>78.358208000000005</c:v>
                </c:pt>
                <c:pt idx="115">
                  <c:v>75.820892000000001</c:v>
                </c:pt>
                <c:pt idx="116">
                  <c:v>77.761191999999994</c:v>
                </c:pt>
                <c:pt idx="117">
                  <c:v>85.522385</c:v>
                </c:pt>
                <c:pt idx="118">
                  <c:v>83.432838000000004</c:v>
                </c:pt>
                <c:pt idx="119">
                  <c:v>79.253731000000002</c:v>
                </c:pt>
                <c:pt idx="120">
                  <c:v>81.791045999999994</c:v>
                </c:pt>
                <c:pt idx="121">
                  <c:v>79.104477000000003</c:v>
                </c:pt>
                <c:pt idx="122">
                  <c:v>79.104477000000003</c:v>
                </c:pt>
                <c:pt idx="123">
                  <c:v>73.880600000000001</c:v>
                </c:pt>
                <c:pt idx="124">
                  <c:v>73.208954000000006</c:v>
                </c:pt>
                <c:pt idx="125">
                  <c:v>75.373131000000001</c:v>
                </c:pt>
                <c:pt idx="126">
                  <c:v>73.880600000000001</c:v>
                </c:pt>
                <c:pt idx="127">
                  <c:v>74.626862000000003</c:v>
                </c:pt>
                <c:pt idx="128">
                  <c:v>73.059700000000007</c:v>
                </c:pt>
                <c:pt idx="129">
                  <c:v>71.940299999999993</c:v>
                </c:pt>
                <c:pt idx="130">
                  <c:v>70.597014999999999</c:v>
                </c:pt>
                <c:pt idx="131">
                  <c:v>72.686569000000006</c:v>
                </c:pt>
                <c:pt idx="132">
                  <c:v>71.492537999999996</c:v>
                </c:pt>
                <c:pt idx="133">
                  <c:v>69.776115000000004</c:v>
                </c:pt>
                <c:pt idx="134">
                  <c:v>69.925369000000003</c:v>
                </c:pt>
                <c:pt idx="135">
                  <c:v>71.343284999999995</c:v>
                </c:pt>
                <c:pt idx="136">
                  <c:v>69.552238000000003</c:v>
                </c:pt>
                <c:pt idx="137">
                  <c:v>71.119399999999999</c:v>
                </c:pt>
                <c:pt idx="138">
                  <c:v>69.925369000000003</c:v>
                </c:pt>
                <c:pt idx="139">
                  <c:v>70</c:v>
                </c:pt>
                <c:pt idx="140">
                  <c:v>68.059700000000007</c:v>
                </c:pt>
                <c:pt idx="141">
                  <c:v>68.059700000000007</c:v>
                </c:pt>
                <c:pt idx="142">
                  <c:v>69.850746000000001</c:v>
                </c:pt>
                <c:pt idx="143">
                  <c:v>68.656715000000005</c:v>
                </c:pt>
                <c:pt idx="144">
                  <c:v>68.059700000000007</c:v>
                </c:pt>
                <c:pt idx="145">
                  <c:v>69.552238000000003</c:v>
                </c:pt>
                <c:pt idx="146">
                  <c:v>68.283585000000002</c:v>
                </c:pt>
                <c:pt idx="147">
                  <c:v>65.746268999999998</c:v>
                </c:pt>
                <c:pt idx="148">
                  <c:v>65.746268999999998</c:v>
                </c:pt>
                <c:pt idx="149">
                  <c:v>65.970146</c:v>
                </c:pt>
                <c:pt idx="150">
                  <c:v>63.507461999999997</c:v>
                </c:pt>
                <c:pt idx="151">
                  <c:v>61.716414999999998</c:v>
                </c:pt>
                <c:pt idx="152">
                  <c:v>63.059699999999999</c:v>
                </c:pt>
                <c:pt idx="153">
                  <c:v>63.656714999999998</c:v>
                </c:pt>
                <c:pt idx="154">
                  <c:v>64.104477000000003</c:v>
                </c:pt>
                <c:pt idx="155">
                  <c:v>64.477608000000004</c:v>
                </c:pt>
                <c:pt idx="156">
                  <c:v>65.074623000000003</c:v>
                </c:pt>
                <c:pt idx="157">
                  <c:v>65.074623000000003</c:v>
                </c:pt>
                <c:pt idx="158">
                  <c:v>66.417907999999997</c:v>
                </c:pt>
                <c:pt idx="159">
                  <c:v>65.074623000000003</c:v>
                </c:pt>
                <c:pt idx="160">
                  <c:v>62.462685</c:v>
                </c:pt>
                <c:pt idx="161">
                  <c:v>62.164180999999999</c:v>
                </c:pt>
                <c:pt idx="162">
                  <c:v>62.388058000000001</c:v>
                </c:pt>
                <c:pt idx="163">
                  <c:v>62.611938000000002</c:v>
                </c:pt>
                <c:pt idx="164">
                  <c:v>60.820895999999998</c:v>
                </c:pt>
                <c:pt idx="165">
                  <c:v>62.388058000000001</c:v>
                </c:pt>
                <c:pt idx="166">
                  <c:v>63.059699999999999</c:v>
                </c:pt>
                <c:pt idx="167">
                  <c:v>65.298507999999998</c:v>
                </c:pt>
                <c:pt idx="168">
                  <c:v>65.373131000000001</c:v>
                </c:pt>
                <c:pt idx="169">
                  <c:v>64.850746000000001</c:v>
                </c:pt>
                <c:pt idx="170">
                  <c:v>64.701492000000002</c:v>
                </c:pt>
                <c:pt idx="171">
                  <c:v>63.880595999999997</c:v>
                </c:pt>
                <c:pt idx="172">
                  <c:v>60.074627</c:v>
                </c:pt>
                <c:pt idx="173">
                  <c:v>60.373134999999998</c:v>
                </c:pt>
                <c:pt idx="174">
                  <c:v>61.268658000000002</c:v>
                </c:pt>
                <c:pt idx="175">
                  <c:v>61.194031000000003</c:v>
                </c:pt>
                <c:pt idx="176">
                  <c:v>61.567165000000003</c:v>
                </c:pt>
                <c:pt idx="177">
                  <c:v>60.447761999999997</c:v>
                </c:pt>
                <c:pt idx="178">
                  <c:v>61.343285000000002</c:v>
                </c:pt>
                <c:pt idx="179">
                  <c:v>60</c:v>
                </c:pt>
                <c:pt idx="180">
                  <c:v>57.388058000000001</c:v>
                </c:pt>
                <c:pt idx="181">
                  <c:v>58.656714999999998</c:v>
                </c:pt>
                <c:pt idx="182">
                  <c:v>58.358207999999998</c:v>
                </c:pt>
                <c:pt idx="183">
                  <c:v>58.358207999999998</c:v>
                </c:pt>
                <c:pt idx="184">
                  <c:v>58.208953999999999</c:v>
                </c:pt>
                <c:pt idx="185">
                  <c:v>56.716414999999998</c:v>
                </c:pt>
                <c:pt idx="186">
                  <c:v>55.820895999999998</c:v>
                </c:pt>
                <c:pt idx="187">
                  <c:v>57.164180999999999</c:v>
                </c:pt>
                <c:pt idx="188">
                  <c:v>57.761192000000001</c:v>
                </c:pt>
                <c:pt idx="189">
                  <c:v>58.805968999999997</c:v>
                </c:pt>
                <c:pt idx="190">
                  <c:v>59.029850000000003</c:v>
                </c:pt>
                <c:pt idx="191">
                  <c:v>58.582087999999999</c:v>
                </c:pt>
                <c:pt idx="192">
                  <c:v>58.432834999999997</c:v>
                </c:pt>
                <c:pt idx="193">
                  <c:v>57.537312</c:v>
                </c:pt>
                <c:pt idx="194">
                  <c:v>58.582087999999999</c:v>
                </c:pt>
                <c:pt idx="195">
                  <c:v>58.805968999999997</c:v>
                </c:pt>
                <c:pt idx="196">
                  <c:v>58.955222999999997</c:v>
                </c:pt>
                <c:pt idx="197">
                  <c:v>59.552238000000003</c:v>
                </c:pt>
                <c:pt idx="198">
                  <c:v>60.298507999999998</c:v>
                </c:pt>
                <c:pt idx="199">
                  <c:v>59.850746000000001</c:v>
                </c:pt>
                <c:pt idx="200">
                  <c:v>59.552238000000003</c:v>
                </c:pt>
                <c:pt idx="201">
                  <c:v>60.298507999999998</c:v>
                </c:pt>
                <c:pt idx="202">
                  <c:v>60.373134999999998</c:v>
                </c:pt>
                <c:pt idx="203">
                  <c:v>60.149253999999999</c:v>
                </c:pt>
                <c:pt idx="204">
                  <c:v>62.089554</c:v>
                </c:pt>
                <c:pt idx="205">
                  <c:v>62.313431000000001</c:v>
                </c:pt>
                <c:pt idx="206">
                  <c:v>61.791041999999997</c:v>
                </c:pt>
                <c:pt idx="207">
                  <c:v>62.537312</c:v>
                </c:pt>
                <c:pt idx="208">
                  <c:v>62.985073</c:v>
                </c:pt>
                <c:pt idx="209">
                  <c:v>63.059699999999999</c:v>
                </c:pt>
                <c:pt idx="210">
                  <c:v>63.059699999999999</c:v>
                </c:pt>
                <c:pt idx="211">
                  <c:v>63.507461999999997</c:v>
                </c:pt>
                <c:pt idx="212">
                  <c:v>63.208953999999999</c:v>
                </c:pt>
                <c:pt idx="213">
                  <c:v>62.462685</c:v>
                </c:pt>
                <c:pt idx="214">
                  <c:v>63.358207999999998</c:v>
                </c:pt>
                <c:pt idx="215">
                  <c:v>63.507461999999997</c:v>
                </c:pt>
                <c:pt idx="216">
                  <c:v>65.074623000000003</c:v>
                </c:pt>
                <c:pt idx="217">
                  <c:v>65.074630999999997</c:v>
                </c:pt>
                <c:pt idx="218">
                  <c:v>65.074630999999997</c:v>
                </c:pt>
                <c:pt idx="219">
                  <c:v>65.074630999999997</c:v>
                </c:pt>
                <c:pt idx="220">
                  <c:v>65.074630999999997</c:v>
                </c:pt>
                <c:pt idx="221">
                  <c:v>65.074630999999997</c:v>
                </c:pt>
                <c:pt idx="222">
                  <c:v>65.074630999999997</c:v>
                </c:pt>
                <c:pt idx="223">
                  <c:v>65.074630999999997</c:v>
                </c:pt>
                <c:pt idx="224">
                  <c:v>59.599997999999999</c:v>
                </c:pt>
                <c:pt idx="225">
                  <c:v>60.799999</c:v>
                </c:pt>
                <c:pt idx="226">
                  <c:v>61</c:v>
                </c:pt>
                <c:pt idx="227">
                  <c:v>60.700001</c:v>
                </c:pt>
                <c:pt idx="228">
                  <c:v>60.799999</c:v>
                </c:pt>
                <c:pt idx="229">
                  <c:v>60.900002000000001</c:v>
                </c:pt>
                <c:pt idx="230">
                  <c:v>59.900002000000001</c:v>
                </c:pt>
                <c:pt idx="231">
                  <c:v>60.5</c:v>
                </c:pt>
                <c:pt idx="232">
                  <c:v>62.5</c:v>
                </c:pt>
                <c:pt idx="233">
                  <c:v>67</c:v>
                </c:pt>
                <c:pt idx="234">
                  <c:v>68.699996999999996</c:v>
                </c:pt>
                <c:pt idx="235">
                  <c:v>68.699996999999996</c:v>
                </c:pt>
                <c:pt idx="236">
                  <c:v>67.599997999999999</c:v>
                </c:pt>
                <c:pt idx="237">
                  <c:v>68.199996999999996</c:v>
                </c:pt>
                <c:pt idx="238">
                  <c:v>68.5</c:v>
                </c:pt>
                <c:pt idx="239">
                  <c:v>67.800003000000004</c:v>
                </c:pt>
                <c:pt idx="240">
                  <c:v>67.300003000000004</c:v>
                </c:pt>
                <c:pt idx="241">
                  <c:v>67.5</c:v>
                </c:pt>
                <c:pt idx="242">
                  <c:v>67.099997999999999</c:v>
                </c:pt>
                <c:pt idx="243">
                  <c:v>67</c:v>
                </c:pt>
                <c:pt idx="244">
                  <c:v>66.199996999999996</c:v>
                </c:pt>
                <c:pt idx="245">
                  <c:v>65.900002000000001</c:v>
                </c:pt>
                <c:pt idx="246">
                  <c:v>65.400002000000001</c:v>
                </c:pt>
                <c:pt idx="247">
                  <c:v>65.699996999999996</c:v>
                </c:pt>
                <c:pt idx="248">
                  <c:v>65.5</c:v>
                </c:pt>
                <c:pt idx="249">
                  <c:v>65.199996999999996</c:v>
                </c:pt>
                <c:pt idx="250">
                  <c:v>64.800003000000004</c:v>
                </c:pt>
                <c:pt idx="251">
                  <c:v>65.099997999999999</c:v>
                </c:pt>
                <c:pt idx="252">
                  <c:v>64.5</c:v>
                </c:pt>
                <c:pt idx="253">
                  <c:v>66.699996999999996</c:v>
                </c:pt>
                <c:pt idx="254">
                  <c:v>67.5</c:v>
                </c:pt>
                <c:pt idx="255">
                  <c:v>68</c:v>
                </c:pt>
                <c:pt idx="256">
                  <c:v>69</c:v>
                </c:pt>
                <c:pt idx="257">
                  <c:v>67.5</c:v>
                </c:pt>
                <c:pt idx="258">
                  <c:v>67.5</c:v>
                </c:pt>
                <c:pt idx="259">
                  <c:v>67.5</c:v>
                </c:pt>
                <c:pt idx="260">
                  <c:v>67.5</c:v>
                </c:pt>
                <c:pt idx="261">
                  <c:v>72</c:v>
                </c:pt>
                <c:pt idx="262">
                  <c:v>72.099997999999999</c:v>
                </c:pt>
                <c:pt idx="263">
                  <c:v>72.5</c:v>
                </c:pt>
                <c:pt idx="264">
                  <c:v>72.5</c:v>
                </c:pt>
                <c:pt idx="265">
                  <c:v>73</c:v>
                </c:pt>
                <c:pt idx="266">
                  <c:v>71.300003000000004</c:v>
                </c:pt>
                <c:pt idx="267">
                  <c:v>71.199996999999996</c:v>
                </c:pt>
                <c:pt idx="268">
                  <c:v>69.300003000000004</c:v>
                </c:pt>
                <c:pt idx="269">
                  <c:v>69.400002000000001</c:v>
                </c:pt>
                <c:pt idx="270">
                  <c:v>69.5</c:v>
                </c:pt>
                <c:pt idx="271">
                  <c:v>70.099997999999999</c:v>
                </c:pt>
                <c:pt idx="272">
                  <c:v>68.800003000000004</c:v>
                </c:pt>
                <c:pt idx="273">
                  <c:v>68.900002000000001</c:v>
                </c:pt>
                <c:pt idx="274">
                  <c:v>67</c:v>
                </c:pt>
                <c:pt idx="275">
                  <c:v>69.699996999999996</c:v>
                </c:pt>
                <c:pt idx="276">
                  <c:v>71</c:v>
                </c:pt>
                <c:pt idx="277">
                  <c:v>70.300003000000004</c:v>
                </c:pt>
                <c:pt idx="278">
                  <c:v>71</c:v>
                </c:pt>
                <c:pt idx="279">
                  <c:v>73</c:v>
                </c:pt>
                <c:pt idx="280">
                  <c:v>72.900002000000001</c:v>
                </c:pt>
                <c:pt idx="281">
                  <c:v>69.199996999999996</c:v>
                </c:pt>
                <c:pt idx="282">
                  <c:v>70.699996999999996</c:v>
                </c:pt>
                <c:pt idx="283">
                  <c:v>72.300003000000004</c:v>
                </c:pt>
                <c:pt idx="284">
                  <c:v>77.300003000000004</c:v>
                </c:pt>
                <c:pt idx="285">
                  <c:v>80</c:v>
                </c:pt>
                <c:pt idx="286">
                  <c:v>79.699996999999996</c:v>
                </c:pt>
                <c:pt idx="287">
                  <c:v>78.699996999999996</c:v>
                </c:pt>
                <c:pt idx="288">
                  <c:v>79.300003000000004</c:v>
                </c:pt>
                <c:pt idx="289">
                  <c:v>79.900002000000001</c:v>
                </c:pt>
                <c:pt idx="290">
                  <c:v>80.599997999999999</c:v>
                </c:pt>
                <c:pt idx="291">
                  <c:v>81.800003000000004</c:v>
                </c:pt>
                <c:pt idx="292">
                  <c:v>80.699996999999996</c:v>
                </c:pt>
                <c:pt idx="293">
                  <c:v>81</c:v>
                </c:pt>
                <c:pt idx="294">
                  <c:v>73.199996999999996</c:v>
                </c:pt>
                <c:pt idx="295">
                  <c:v>72.699996999999996</c:v>
                </c:pt>
                <c:pt idx="296">
                  <c:v>70.699996999999996</c:v>
                </c:pt>
                <c:pt idx="297">
                  <c:v>71.400002000000001</c:v>
                </c:pt>
                <c:pt idx="298">
                  <c:v>70.400002000000001</c:v>
                </c:pt>
                <c:pt idx="299">
                  <c:v>69.5</c:v>
                </c:pt>
                <c:pt idx="300">
                  <c:v>68</c:v>
                </c:pt>
                <c:pt idx="301">
                  <c:v>67.199996999999996</c:v>
                </c:pt>
                <c:pt idx="302">
                  <c:v>68.699996999999996</c:v>
                </c:pt>
                <c:pt idx="303">
                  <c:v>67.599997999999999</c:v>
                </c:pt>
                <c:pt idx="304">
                  <c:v>68.900002000000001</c:v>
                </c:pt>
                <c:pt idx="305">
                  <c:v>70.300003000000004</c:v>
                </c:pt>
                <c:pt idx="306">
                  <c:v>70.300003000000004</c:v>
                </c:pt>
                <c:pt idx="307">
                  <c:v>70.300003000000004</c:v>
                </c:pt>
                <c:pt idx="308">
                  <c:v>70.099997999999999</c:v>
                </c:pt>
                <c:pt idx="309">
                  <c:v>71.099997999999999</c:v>
                </c:pt>
                <c:pt idx="310">
                  <c:v>69.099997999999999</c:v>
                </c:pt>
                <c:pt idx="311">
                  <c:v>68.699996999999996</c:v>
                </c:pt>
                <c:pt idx="312">
                  <c:v>67.800003000000004</c:v>
                </c:pt>
                <c:pt idx="313">
                  <c:v>65.400002000000001</c:v>
                </c:pt>
                <c:pt idx="314">
                  <c:v>64</c:v>
                </c:pt>
                <c:pt idx="315">
                  <c:v>62.700001</c:v>
                </c:pt>
                <c:pt idx="316">
                  <c:v>63.099997999999999</c:v>
                </c:pt>
                <c:pt idx="317">
                  <c:v>63.200001</c:v>
                </c:pt>
                <c:pt idx="318">
                  <c:v>62.599997999999999</c:v>
                </c:pt>
                <c:pt idx="319">
                  <c:v>62.200001</c:v>
                </c:pt>
                <c:pt idx="320">
                  <c:v>62.799999</c:v>
                </c:pt>
                <c:pt idx="321">
                  <c:v>61.799999</c:v>
                </c:pt>
                <c:pt idx="322">
                  <c:v>58.799999</c:v>
                </c:pt>
                <c:pt idx="323">
                  <c:v>59.400002000000001</c:v>
                </c:pt>
                <c:pt idx="324">
                  <c:v>58.200001</c:v>
                </c:pt>
                <c:pt idx="325">
                  <c:v>57</c:v>
                </c:pt>
                <c:pt idx="326">
                  <c:v>57.5</c:v>
                </c:pt>
                <c:pt idx="327">
                  <c:v>58</c:v>
                </c:pt>
                <c:pt idx="328">
                  <c:v>58.700001</c:v>
                </c:pt>
                <c:pt idx="329">
                  <c:v>60</c:v>
                </c:pt>
                <c:pt idx="330">
                  <c:v>59.799999</c:v>
                </c:pt>
                <c:pt idx="331">
                  <c:v>61.099997999999999</c:v>
                </c:pt>
                <c:pt idx="332">
                  <c:v>61</c:v>
                </c:pt>
                <c:pt idx="333">
                  <c:v>60.299999</c:v>
                </c:pt>
                <c:pt idx="334">
                  <c:v>61.799999</c:v>
                </c:pt>
                <c:pt idx="335">
                  <c:v>62.900002000000001</c:v>
                </c:pt>
                <c:pt idx="336">
                  <c:v>64</c:v>
                </c:pt>
                <c:pt idx="337">
                  <c:v>63.900002000000001</c:v>
                </c:pt>
                <c:pt idx="338">
                  <c:v>63.599997999999999</c:v>
                </c:pt>
                <c:pt idx="339">
                  <c:v>65</c:v>
                </c:pt>
                <c:pt idx="340">
                  <c:v>66</c:v>
                </c:pt>
                <c:pt idx="341">
                  <c:v>68.599997999999999</c:v>
                </c:pt>
                <c:pt idx="342">
                  <c:v>69.300003000000004</c:v>
                </c:pt>
                <c:pt idx="343">
                  <c:v>69.199996999999996</c:v>
                </c:pt>
                <c:pt idx="344">
                  <c:v>70</c:v>
                </c:pt>
                <c:pt idx="345">
                  <c:v>69.900002000000001</c:v>
                </c:pt>
                <c:pt idx="346">
                  <c:v>68.5</c:v>
                </c:pt>
                <c:pt idx="347">
                  <c:v>68.699996999999996</c:v>
                </c:pt>
                <c:pt idx="348">
                  <c:v>65.5</c:v>
                </c:pt>
                <c:pt idx="349">
                  <c:v>65</c:v>
                </c:pt>
                <c:pt idx="350">
                  <c:v>64.5</c:v>
                </c:pt>
                <c:pt idx="351">
                  <c:v>58.900002000000001</c:v>
                </c:pt>
                <c:pt idx="352">
                  <c:v>58.299999</c:v>
                </c:pt>
                <c:pt idx="353">
                  <c:v>54.900002000000001</c:v>
                </c:pt>
                <c:pt idx="354">
                  <c:v>53.5</c:v>
                </c:pt>
                <c:pt idx="355">
                  <c:v>53.5</c:v>
                </c:pt>
                <c:pt idx="356">
                  <c:v>54.200001</c:v>
                </c:pt>
                <c:pt idx="357">
                  <c:v>53</c:v>
                </c:pt>
                <c:pt idx="358">
                  <c:v>52.400002000000001</c:v>
                </c:pt>
                <c:pt idx="359">
                  <c:v>51.900002000000001</c:v>
                </c:pt>
                <c:pt idx="360">
                  <c:v>49.849997999999999</c:v>
                </c:pt>
                <c:pt idx="361">
                  <c:v>50.200001</c:v>
                </c:pt>
                <c:pt idx="362">
                  <c:v>51.200001</c:v>
                </c:pt>
                <c:pt idx="363">
                  <c:v>49.650002000000001</c:v>
                </c:pt>
                <c:pt idx="364">
                  <c:v>49.150002000000001</c:v>
                </c:pt>
                <c:pt idx="365">
                  <c:v>49.799999</c:v>
                </c:pt>
                <c:pt idx="366">
                  <c:v>50.599997999999999</c:v>
                </c:pt>
                <c:pt idx="367">
                  <c:v>49.200001</c:v>
                </c:pt>
                <c:pt idx="368">
                  <c:v>49.450001</c:v>
                </c:pt>
                <c:pt idx="369">
                  <c:v>49.849997999999999</c:v>
                </c:pt>
                <c:pt idx="370">
                  <c:v>48.349997999999999</c:v>
                </c:pt>
                <c:pt idx="371">
                  <c:v>48.900002000000001</c:v>
                </c:pt>
                <c:pt idx="372">
                  <c:v>49.75</c:v>
                </c:pt>
                <c:pt idx="373">
                  <c:v>49.400002000000001</c:v>
                </c:pt>
                <c:pt idx="374">
                  <c:v>49.400002000000001</c:v>
                </c:pt>
                <c:pt idx="375">
                  <c:v>50.700001</c:v>
                </c:pt>
                <c:pt idx="376">
                  <c:v>51</c:v>
                </c:pt>
                <c:pt idx="377">
                  <c:v>50.200001</c:v>
                </c:pt>
                <c:pt idx="378">
                  <c:v>51.299999</c:v>
                </c:pt>
                <c:pt idx="379">
                  <c:v>51</c:v>
                </c:pt>
                <c:pt idx="380">
                  <c:v>51.700001</c:v>
                </c:pt>
                <c:pt idx="381">
                  <c:v>52.900002000000001</c:v>
                </c:pt>
                <c:pt idx="382">
                  <c:v>52.200001</c:v>
                </c:pt>
                <c:pt idx="383">
                  <c:v>51.900002000000001</c:v>
                </c:pt>
                <c:pt idx="384">
                  <c:v>51.599997999999999</c:v>
                </c:pt>
                <c:pt idx="385">
                  <c:v>52.400002000000001</c:v>
                </c:pt>
                <c:pt idx="386">
                  <c:v>52</c:v>
                </c:pt>
                <c:pt idx="387">
                  <c:v>52.299999</c:v>
                </c:pt>
                <c:pt idx="388">
                  <c:v>51.799999</c:v>
                </c:pt>
                <c:pt idx="389">
                  <c:v>53</c:v>
                </c:pt>
                <c:pt idx="390">
                  <c:v>53.900002000000001</c:v>
                </c:pt>
                <c:pt idx="391">
                  <c:v>54.599997999999999</c:v>
                </c:pt>
                <c:pt idx="392">
                  <c:v>54.299999</c:v>
                </c:pt>
                <c:pt idx="393">
                  <c:v>54.599997999999999</c:v>
                </c:pt>
                <c:pt idx="394">
                  <c:v>54.799999</c:v>
                </c:pt>
                <c:pt idx="395">
                  <c:v>54.299999</c:v>
                </c:pt>
                <c:pt idx="396">
                  <c:v>54.799999</c:v>
                </c:pt>
                <c:pt idx="397">
                  <c:v>54.099997999999999</c:v>
                </c:pt>
                <c:pt idx="398">
                  <c:v>54.5</c:v>
                </c:pt>
                <c:pt idx="399">
                  <c:v>54.799999</c:v>
                </c:pt>
                <c:pt idx="400">
                  <c:v>55.200001</c:v>
                </c:pt>
                <c:pt idx="401">
                  <c:v>54.299999</c:v>
                </c:pt>
                <c:pt idx="402">
                  <c:v>54.5</c:v>
                </c:pt>
                <c:pt idx="403">
                  <c:v>54.099997999999999</c:v>
                </c:pt>
                <c:pt idx="404">
                  <c:v>54.599997999999999</c:v>
                </c:pt>
                <c:pt idx="405">
                  <c:v>54.200001</c:v>
                </c:pt>
                <c:pt idx="406">
                  <c:v>53.700001</c:v>
                </c:pt>
                <c:pt idx="407">
                  <c:v>53.700001</c:v>
                </c:pt>
                <c:pt idx="408">
                  <c:v>53.299999</c:v>
                </c:pt>
                <c:pt idx="409">
                  <c:v>53.700001</c:v>
                </c:pt>
                <c:pt idx="410">
                  <c:v>54.700001</c:v>
                </c:pt>
                <c:pt idx="411">
                  <c:v>54.299999</c:v>
                </c:pt>
                <c:pt idx="412">
                  <c:v>53.599997999999999</c:v>
                </c:pt>
                <c:pt idx="413">
                  <c:v>53.599997999999999</c:v>
                </c:pt>
                <c:pt idx="414">
                  <c:v>54</c:v>
                </c:pt>
                <c:pt idx="415">
                  <c:v>52.799999</c:v>
                </c:pt>
                <c:pt idx="416">
                  <c:v>54.5</c:v>
                </c:pt>
                <c:pt idx="417">
                  <c:v>51.799999</c:v>
                </c:pt>
                <c:pt idx="418">
                  <c:v>51.5</c:v>
                </c:pt>
                <c:pt idx="419">
                  <c:v>51.799999</c:v>
                </c:pt>
                <c:pt idx="420">
                  <c:v>50.900002000000001</c:v>
                </c:pt>
                <c:pt idx="421">
                  <c:v>50.700001</c:v>
                </c:pt>
                <c:pt idx="422">
                  <c:v>49.049999</c:v>
                </c:pt>
                <c:pt idx="423">
                  <c:v>49.25</c:v>
                </c:pt>
                <c:pt idx="424">
                  <c:v>49.450001</c:v>
                </c:pt>
                <c:pt idx="425">
                  <c:v>50.200001</c:v>
                </c:pt>
                <c:pt idx="426">
                  <c:v>53.200001</c:v>
                </c:pt>
                <c:pt idx="427">
                  <c:v>53.5</c:v>
                </c:pt>
                <c:pt idx="428">
                  <c:v>54</c:v>
                </c:pt>
                <c:pt idx="429">
                  <c:v>54.099997999999999</c:v>
                </c:pt>
                <c:pt idx="430">
                  <c:v>54.299999</c:v>
                </c:pt>
                <c:pt idx="431">
                  <c:v>54.299999</c:v>
                </c:pt>
                <c:pt idx="432">
                  <c:v>52.299999</c:v>
                </c:pt>
                <c:pt idx="433">
                  <c:v>52.5</c:v>
                </c:pt>
                <c:pt idx="434">
                  <c:v>52.5</c:v>
                </c:pt>
                <c:pt idx="435">
                  <c:v>52.700001</c:v>
                </c:pt>
                <c:pt idx="436">
                  <c:v>54.599997999999999</c:v>
                </c:pt>
                <c:pt idx="437">
                  <c:v>55.400002000000001</c:v>
                </c:pt>
                <c:pt idx="438">
                  <c:v>53.099997999999999</c:v>
                </c:pt>
                <c:pt idx="439">
                  <c:v>52.299999</c:v>
                </c:pt>
                <c:pt idx="440">
                  <c:v>50.900002000000001</c:v>
                </c:pt>
                <c:pt idx="441">
                  <c:v>50.700001</c:v>
                </c:pt>
                <c:pt idx="442">
                  <c:v>50.400002000000001</c:v>
                </c:pt>
                <c:pt idx="443">
                  <c:v>49.75</c:v>
                </c:pt>
                <c:pt idx="444">
                  <c:v>49.400002000000001</c:v>
                </c:pt>
                <c:pt idx="445">
                  <c:v>49.799999</c:v>
                </c:pt>
                <c:pt idx="446">
                  <c:v>50.799999</c:v>
                </c:pt>
                <c:pt idx="447">
                  <c:v>49.900002000000001</c:v>
                </c:pt>
                <c:pt idx="448">
                  <c:v>49.25</c:v>
                </c:pt>
                <c:pt idx="449">
                  <c:v>49.849997999999999</c:v>
                </c:pt>
                <c:pt idx="450">
                  <c:v>50.299999</c:v>
                </c:pt>
                <c:pt idx="451">
                  <c:v>50.299999</c:v>
                </c:pt>
                <c:pt idx="452">
                  <c:v>50.099997999999999</c:v>
                </c:pt>
                <c:pt idx="453">
                  <c:v>50.400002000000001</c:v>
                </c:pt>
                <c:pt idx="454">
                  <c:v>51.700001</c:v>
                </c:pt>
                <c:pt idx="455">
                  <c:v>51.799999</c:v>
                </c:pt>
                <c:pt idx="456">
                  <c:v>51.299999</c:v>
                </c:pt>
                <c:pt idx="457">
                  <c:v>51.400002000000001</c:v>
                </c:pt>
                <c:pt idx="458">
                  <c:v>51.400002000000001</c:v>
                </c:pt>
                <c:pt idx="459">
                  <c:v>51.799999</c:v>
                </c:pt>
                <c:pt idx="460">
                  <c:v>51.599997999999999</c:v>
                </c:pt>
                <c:pt idx="461">
                  <c:v>52.099997999999999</c:v>
                </c:pt>
                <c:pt idx="462">
                  <c:v>52</c:v>
                </c:pt>
                <c:pt idx="463">
                  <c:v>52.099997999999999</c:v>
                </c:pt>
                <c:pt idx="464">
                  <c:v>52.400002000000001</c:v>
                </c:pt>
                <c:pt idx="465">
                  <c:v>52.700001</c:v>
                </c:pt>
                <c:pt idx="466">
                  <c:v>53.5</c:v>
                </c:pt>
                <c:pt idx="467">
                  <c:v>53.200001</c:v>
                </c:pt>
                <c:pt idx="468">
                  <c:v>53</c:v>
                </c:pt>
                <c:pt idx="469">
                  <c:v>53.099997999999999</c:v>
                </c:pt>
                <c:pt idx="470">
                  <c:v>53</c:v>
                </c:pt>
                <c:pt idx="471">
                  <c:v>52.200001</c:v>
                </c:pt>
                <c:pt idx="472">
                  <c:v>52.099997999999999</c:v>
                </c:pt>
                <c:pt idx="473">
                  <c:v>52.5</c:v>
                </c:pt>
                <c:pt idx="474">
                  <c:v>51.400002000000001</c:v>
                </c:pt>
                <c:pt idx="475">
                  <c:v>52.200001</c:v>
                </c:pt>
                <c:pt idx="476">
                  <c:v>52.099997999999999</c:v>
                </c:pt>
                <c:pt idx="477">
                  <c:v>52</c:v>
                </c:pt>
                <c:pt idx="478">
                  <c:v>53.299999</c:v>
                </c:pt>
                <c:pt idx="479">
                  <c:v>51.5</c:v>
                </c:pt>
                <c:pt idx="480">
                  <c:v>49.799999</c:v>
                </c:pt>
                <c:pt idx="481">
                  <c:v>51</c:v>
                </c:pt>
                <c:pt idx="482">
                  <c:v>52.700001</c:v>
                </c:pt>
                <c:pt idx="483">
                  <c:v>53.200001</c:v>
                </c:pt>
                <c:pt idx="484">
                  <c:v>53</c:v>
                </c:pt>
                <c:pt idx="485">
                  <c:v>53.200001</c:v>
                </c:pt>
                <c:pt idx="486">
                  <c:v>52.5</c:v>
                </c:pt>
                <c:pt idx="487">
                  <c:v>51.299999</c:v>
                </c:pt>
                <c:pt idx="488">
                  <c:v>52.700001</c:v>
                </c:pt>
                <c:pt idx="489">
                  <c:v>51.799999</c:v>
                </c:pt>
                <c:pt idx="490">
                  <c:v>51.799999</c:v>
                </c:pt>
                <c:pt idx="491">
                  <c:v>52.200001</c:v>
                </c:pt>
                <c:pt idx="492">
                  <c:v>52.400002000000001</c:v>
                </c:pt>
                <c:pt idx="493">
                  <c:v>53.099997999999999</c:v>
                </c:pt>
                <c:pt idx="494">
                  <c:v>53.099997999999999</c:v>
                </c:pt>
                <c:pt idx="495">
                  <c:v>53.799999</c:v>
                </c:pt>
                <c:pt idx="496">
                  <c:v>54.400002000000001</c:v>
                </c:pt>
                <c:pt idx="497">
                  <c:v>55</c:v>
                </c:pt>
                <c:pt idx="498">
                  <c:v>55</c:v>
                </c:pt>
                <c:pt idx="499">
                  <c:v>56.099997999999999</c:v>
                </c:pt>
                <c:pt idx="500">
                  <c:v>56.5</c:v>
                </c:pt>
                <c:pt idx="501">
                  <c:v>57.799999</c:v>
                </c:pt>
                <c:pt idx="502">
                  <c:v>57</c:v>
                </c:pt>
                <c:pt idx="503">
                  <c:v>56.799999</c:v>
                </c:pt>
                <c:pt idx="504">
                  <c:v>57.599997999999999</c:v>
                </c:pt>
                <c:pt idx="505">
                  <c:v>58.099997999999999</c:v>
                </c:pt>
                <c:pt idx="506">
                  <c:v>58.299999</c:v>
                </c:pt>
                <c:pt idx="507">
                  <c:v>58.099997999999999</c:v>
                </c:pt>
                <c:pt idx="508">
                  <c:v>58</c:v>
                </c:pt>
                <c:pt idx="509">
                  <c:v>56.599997999999999</c:v>
                </c:pt>
                <c:pt idx="510">
                  <c:v>56.5</c:v>
                </c:pt>
                <c:pt idx="511">
                  <c:v>56.599997999999999</c:v>
                </c:pt>
                <c:pt idx="512">
                  <c:v>56.099997999999999</c:v>
                </c:pt>
                <c:pt idx="513">
                  <c:v>56.900002000000001</c:v>
                </c:pt>
                <c:pt idx="514">
                  <c:v>56.700001</c:v>
                </c:pt>
                <c:pt idx="515">
                  <c:v>57</c:v>
                </c:pt>
                <c:pt idx="516">
                  <c:v>57.299999</c:v>
                </c:pt>
                <c:pt idx="517">
                  <c:v>56.400002000000001</c:v>
                </c:pt>
                <c:pt idx="518">
                  <c:v>57.900002000000001</c:v>
                </c:pt>
                <c:pt idx="519">
                  <c:v>59.599997999999999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BE-41B3-9F73-DF7C03A3B479}"/>
            </c:ext>
          </c:extLst>
        </c:ser>
        <c:ser>
          <c:idx val="3"/>
          <c:order val="3"/>
          <c:tx>
            <c:strRef>
              <c:f>'單期模式 報酬率'!$E$1</c:f>
              <c:strCache>
                <c:ptCount val="1"/>
                <c:pt idx="0">
                  <c:v>資通 2471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'單期模式 報酬率'!$A$2:$A$528</c:f>
              <c:numCache>
                <c:formatCode>m/d/yy</c:formatCode>
                <c:ptCount val="527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'單期模式 報酬率'!$E$2:$E$528</c:f>
              <c:numCache>
                <c:formatCode>General</c:formatCode>
                <c:ptCount val="527"/>
                <c:pt idx="0">
                  <c:v>27.299999</c:v>
                </c:pt>
                <c:pt idx="1">
                  <c:v>27.1</c:v>
                </c:pt>
                <c:pt idx="2">
                  <c:v>25.950001</c:v>
                </c:pt>
                <c:pt idx="3">
                  <c:v>26.200001</c:v>
                </c:pt>
                <c:pt idx="4">
                  <c:v>26.799999</c:v>
                </c:pt>
                <c:pt idx="5">
                  <c:v>27.299999</c:v>
                </c:pt>
                <c:pt idx="6">
                  <c:v>26.6</c:v>
                </c:pt>
                <c:pt idx="7">
                  <c:v>26.6</c:v>
                </c:pt>
                <c:pt idx="8">
                  <c:v>26.5</c:v>
                </c:pt>
                <c:pt idx="9">
                  <c:v>26.15</c:v>
                </c:pt>
                <c:pt idx="10">
                  <c:v>26.25</c:v>
                </c:pt>
                <c:pt idx="11">
                  <c:v>28.85</c:v>
                </c:pt>
                <c:pt idx="12">
                  <c:v>30.1</c:v>
                </c:pt>
                <c:pt idx="13">
                  <c:v>27.700001</c:v>
                </c:pt>
                <c:pt idx="14">
                  <c:v>26.75</c:v>
                </c:pt>
                <c:pt idx="15">
                  <c:v>27.1</c:v>
                </c:pt>
                <c:pt idx="16">
                  <c:v>26.450001</c:v>
                </c:pt>
                <c:pt idx="17">
                  <c:v>26</c:v>
                </c:pt>
                <c:pt idx="18">
                  <c:v>26.049999</c:v>
                </c:pt>
                <c:pt idx="19">
                  <c:v>26</c:v>
                </c:pt>
                <c:pt idx="20">
                  <c:v>25.65</c:v>
                </c:pt>
                <c:pt idx="21">
                  <c:v>25.9</c:v>
                </c:pt>
                <c:pt idx="22">
                  <c:v>26.200001</c:v>
                </c:pt>
                <c:pt idx="23">
                  <c:v>26.1</c:v>
                </c:pt>
                <c:pt idx="24">
                  <c:v>26</c:v>
                </c:pt>
                <c:pt idx="25">
                  <c:v>26.799999</c:v>
                </c:pt>
                <c:pt idx="26">
                  <c:v>27.15</c:v>
                </c:pt>
                <c:pt idx="27">
                  <c:v>27.700001</c:v>
                </c:pt>
                <c:pt idx="28">
                  <c:v>28</c:v>
                </c:pt>
                <c:pt idx="29">
                  <c:v>28.15</c:v>
                </c:pt>
                <c:pt idx="30">
                  <c:v>28</c:v>
                </c:pt>
                <c:pt idx="31">
                  <c:v>28.35</c:v>
                </c:pt>
                <c:pt idx="32">
                  <c:v>28.5</c:v>
                </c:pt>
                <c:pt idx="33">
                  <c:v>28.5</c:v>
                </c:pt>
                <c:pt idx="34">
                  <c:v>28.799999</c:v>
                </c:pt>
                <c:pt idx="35">
                  <c:v>28.700001</c:v>
                </c:pt>
                <c:pt idx="36">
                  <c:v>28.25</c:v>
                </c:pt>
                <c:pt idx="37">
                  <c:v>28.65</c:v>
                </c:pt>
                <c:pt idx="38">
                  <c:v>29.1</c:v>
                </c:pt>
                <c:pt idx="39">
                  <c:v>29.049999</c:v>
                </c:pt>
                <c:pt idx="40">
                  <c:v>28.1</c:v>
                </c:pt>
                <c:pt idx="41">
                  <c:v>27.700001</c:v>
                </c:pt>
                <c:pt idx="42">
                  <c:v>28.15</c:v>
                </c:pt>
                <c:pt idx="43">
                  <c:v>28.15</c:v>
                </c:pt>
                <c:pt idx="44">
                  <c:v>28.6</c:v>
                </c:pt>
                <c:pt idx="45">
                  <c:v>28.65</c:v>
                </c:pt>
                <c:pt idx="46">
                  <c:v>30.5</c:v>
                </c:pt>
                <c:pt idx="47">
                  <c:v>30.1</c:v>
                </c:pt>
                <c:pt idx="48">
                  <c:v>29.65</c:v>
                </c:pt>
                <c:pt idx="49">
                  <c:v>28.9</c:v>
                </c:pt>
                <c:pt idx="50">
                  <c:v>30.299999</c:v>
                </c:pt>
                <c:pt idx="51">
                  <c:v>29.65</c:v>
                </c:pt>
                <c:pt idx="52">
                  <c:v>29.549999</c:v>
                </c:pt>
                <c:pt idx="53">
                  <c:v>29.4</c:v>
                </c:pt>
                <c:pt idx="54">
                  <c:v>30</c:v>
                </c:pt>
                <c:pt idx="55">
                  <c:v>30.200001</c:v>
                </c:pt>
                <c:pt idx="56">
                  <c:v>30.6</c:v>
                </c:pt>
                <c:pt idx="57">
                  <c:v>30.65</c:v>
                </c:pt>
                <c:pt idx="58">
                  <c:v>30.9</c:v>
                </c:pt>
                <c:pt idx="59">
                  <c:v>30.15</c:v>
                </c:pt>
                <c:pt idx="60">
                  <c:v>29.75</c:v>
                </c:pt>
                <c:pt idx="61">
                  <c:v>29.4</c:v>
                </c:pt>
                <c:pt idx="62">
                  <c:v>29.65</c:v>
                </c:pt>
                <c:pt idx="63">
                  <c:v>30.1</c:v>
                </c:pt>
                <c:pt idx="64">
                  <c:v>30.299999</c:v>
                </c:pt>
                <c:pt idx="65">
                  <c:v>30.450001</c:v>
                </c:pt>
                <c:pt idx="66">
                  <c:v>30.5</c:v>
                </c:pt>
                <c:pt idx="67">
                  <c:v>29.9</c:v>
                </c:pt>
                <c:pt idx="68">
                  <c:v>30.4</c:v>
                </c:pt>
                <c:pt idx="69">
                  <c:v>30.700001</c:v>
                </c:pt>
                <c:pt idx="70">
                  <c:v>30.200001</c:v>
                </c:pt>
                <c:pt idx="71">
                  <c:v>29.950001</c:v>
                </c:pt>
                <c:pt idx="72">
                  <c:v>29.700001</c:v>
                </c:pt>
                <c:pt idx="73">
                  <c:v>28.9</c:v>
                </c:pt>
                <c:pt idx="74">
                  <c:v>27.549999</c:v>
                </c:pt>
                <c:pt idx="75">
                  <c:v>27.950001</c:v>
                </c:pt>
                <c:pt idx="76">
                  <c:v>27.25</c:v>
                </c:pt>
                <c:pt idx="77">
                  <c:v>27.9</c:v>
                </c:pt>
                <c:pt idx="78">
                  <c:v>28.200001</c:v>
                </c:pt>
                <c:pt idx="79">
                  <c:v>27.200001</c:v>
                </c:pt>
                <c:pt idx="80">
                  <c:v>25.25</c:v>
                </c:pt>
                <c:pt idx="81">
                  <c:v>25.65</c:v>
                </c:pt>
                <c:pt idx="82">
                  <c:v>25.299999</c:v>
                </c:pt>
                <c:pt idx="83">
                  <c:v>23.9</c:v>
                </c:pt>
                <c:pt idx="84">
                  <c:v>25.75</c:v>
                </c:pt>
                <c:pt idx="85">
                  <c:v>26.049999</c:v>
                </c:pt>
                <c:pt idx="86">
                  <c:v>25.700001</c:v>
                </c:pt>
                <c:pt idx="87">
                  <c:v>26.15</c:v>
                </c:pt>
                <c:pt idx="88">
                  <c:v>26.200001</c:v>
                </c:pt>
                <c:pt idx="89">
                  <c:v>26.299999</c:v>
                </c:pt>
                <c:pt idx="90">
                  <c:v>26.35</c:v>
                </c:pt>
                <c:pt idx="91">
                  <c:v>25.950001</c:v>
                </c:pt>
                <c:pt idx="92">
                  <c:v>26.049999</c:v>
                </c:pt>
                <c:pt idx="93">
                  <c:v>26.35</c:v>
                </c:pt>
                <c:pt idx="94">
                  <c:v>26.4</c:v>
                </c:pt>
                <c:pt idx="95">
                  <c:v>26.25</c:v>
                </c:pt>
                <c:pt idx="96">
                  <c:v>26.35</c:v>
                </c:pt>
                <c:pt idx="97">
                  <c:v>26</c:v>
                </c:pt>
                <c:pt idx="98">
                  <c:v>25.6</c:v>
                </c:pt>
                <c:pt idx="99">
                  <c:v>26.35</c:v>
                </c:pt>
                <c:pt idx="100">
                  <c:v>26</c:v>
                </c:pt>
                <c:pt idx="101">
                  <c:v>26.450001</c:v>
                </c:pt>
                <c:pt idx="102">
                  <c:v>26.549999</c:v>
                </c:pt>
                <c:pt idx="103">
                  <c:v>26.299999</c:v>
                </c:pt>
                <c:pt idx="104">
                  <c:v>26</c:v>
                </c:pt>
                <c:pt idx="105">
                  <c:v>26.1</c:v>
                </c:pt>
                <c:pt idx="106">
                  <c:v>26.1</c:v>
                </c:pt>
                <c:pt idx="107">
                  <c:v>25.700001</c:v>
                </c:pt>
                <c:pt idx="108">
                  <c:v>25.5</c:v>
                </c:pt>
                <c:pt idx="109">
                  <c:v>25.85</c:v>
                </c:pt>
                <c:pt idx="110">
                  <c:v>26.15</c:v>
                </c:pt>
                <c:pt idx="111">
                  <c:v>26.15</c:v>
                </c:pt>
                <c:pt idx="112">
                  <c:v>26.1</c:v>
                </c:pt>
                <c:pt idx="113">
                  <c:v>25.9</c:v>
                </c:pt>
                <c:pt idx="114">
                  <c:v>26.049999</c:v>
                </c:pt>
                <c:pt idx="115">
                  <c:v>25.75</c:v>
                </c:pt>
                <c:pt idx="116">
                  <c:v>25.75</c:v>
                </c:pt>
                <c:pt idx="117">
                  <c:v>26.049999</c:v>
                </c:pt>
                <c:pt idx="118">
                  <c:v>26.299999</c:v>
                </c:pt>
                <c:pt idx="119">
                  <c:v>26.450001</c:v>
                </c:pt>
                <c:pt idx="120">
                  <c:v>26.5</c:v>
                </c:pt>
                <c:pt idx="121">
                  <c:v>26.6</c:v>
                </c:pt>
                <c:pt idx="122">
                  <c:v>26.1</c:v>
                </c:pt>
                <c:pt idx="123">
                  <c:v>25.9</c:v>
                </c:pt>
                <c:pt idx="124">
                  <c:v>25.85</c:v>
                </c:pt>
                <c:pt idx="125">
                  <c:v>25.950001</c:v>
                </c:pt>
                <c:pt idx="126">
                  <c:v>25.950001</c:v>
                </c:pt>
                <c:pt idx="127">
                  <c:v>26</c:v>
                </c:pt>
                <c:pt idx="128">
                  <c:v>25.85</c:v>
                </c:pt>
                <c:pt idx="129">
                  <c:v>25.700001</c:v>
                </c:pt>
                <c:pt idx="130">
                  <c:v>25.85</c:v>
                </c:pt>
                <c:pt idx="131">
                  <c:v>25.75</c:v>
                </c:pt>
                <c:pt idx="132">
                  <c:v>25.85</c:v>
                </c:pt>
                <c:pt idx="133">
                  <c:v>26.15</c:v>
                </c:pt>
                <c:pt idx="134">
                  <c:v>25.9</c:v>
                </c:pt>
                <c:pt idx="135">
                  <c:v>25.85</c:v>
                </c:pt>
                <c:pt idx="136">
                  <c:v>25.9</c:v>
                </c:pt>
                <c:pt idx="137">
                  <c:v>26.200001</c:v>
                </c:pt>
                <c:pt idx="138">
                  <c:v>26.1</c:v>
                </c:pt>
                <c:pt idx="139">
                  <c:v>26.200001</c:v>
                </c:pt>
                <c:pt idx="140">
                  <c:v>26.15</c:v>
                </c:pt>
                <c:pt idx="141">
                  <c:v>26</c:v>
                </c:pt>
                <c:pt idx="142">
                  <c:v>25.9</c:v>
                </c:pt>
                <c:pt idx="143">
                  <c:v>25.15</c:v>
                </c:pt>
                <c:pt idx="144">
                  <c:v>24.799999</c:v>
                </c:pt>
                <c:pt idx="145">
                  <c:v>25</c:v>
                </c:pt>
                <c:pt idx="146">
                  <c:v>25.049999</c:v>
                </c:pt>
                <c:pt idx="147">
                  <c:v>24.9</c:v>
                </c:pt>
                <c:pt idx="148">
                  <c:v>24.9</c:v>
                </c:pt>
                <c:pt idx="149">
                  <c:v>24.75</c:v>
                </c:pt>
                <c:pt idx="150">
                  <c:v>24.65</c:v>
                </c:pt>
                <c:pt idx="151">
                  <c:v>24.9</c:v>
                </c:pt>
                <c:pt idx="152">
                  <c:v>23.75</c:v>
                </c:pt>
                <c:pt idx="153">
                  <c:v>23.75</c:v>
                </c:pt>
                <c:pt idx="154">
                  <c:v>24</c:v>
                </c:pt>
                <c:pt idx="155">
                  <c:v>23.549999</c:v>
                </c:pt>
                <c:pt idx="156">
                  <c:v>23.6</c:v>
                </c:pt>
                <c:pt idx="157">
                  <c:v>23.799999</c:v>
                </c:pt>
                <c:pt idx="158">
                  <c:v>24</c:v>
                </c:pt>
                <c:pt idx="159">
                  <c:v>23.950001</c:v>
                </c:pt>
                <c:pt idx="160">
                  <c:v>23.799999</c:v>
                </c:pt>
                <c:pt idx="161">
                  <c:v>23.9</c:v>
                </c:pt>
                <c:pt idx="162">
                  <c:v>23.75</c:v>
                </c:pt>
                <c:pt idx="163">
                  <c:v>23.549999</c:v>
                </c:pt>
                <c:pt idx="164">
                  <c:v>23.299999</c:v>
                </c:pt>
                <c:pt idx="165">
                  <c:v>23.15</c:v>
                </c:pt>
                <c:pt idx="166">
                  <c:v>23.200001</c:v>
                </c:pt>
                <c:pt idx="167">
                  <c:v>23.299999</c:v>
                </c:pt>
                <c:pt idx="168">
                  <c:v>23.35</c:v>
                </c:pt>
                <c:pt idx="169">
                  <c:v>23.200001</c:v>
                </c:pt>
                <c:pt idx="170">
                  <c:v>23.200001</c:v>
                </c:pt>
                <c:pt idx="171">
                  <c:v>23.200001</c:v>
                </c:pt>
                <c:pt idx="172">
                  <c:v>23.049999</c:v>
                </c:pt>
                <c:pt idx="173">
                  <c:v>23.049999</c:v>
                </c:pt>
                <c:pt idx="174">
                  <c:v>23</c:v>
                </c:pt>
                <c:pt idx="175">
                  <c:v>23.299999</c:v>
                </c:pt>
                <c:pt idx="176">
                  <c:v>23.15</c:v>
                </c:pt>
                <c:pt idx="177">
                  <c:v>23.049999</c:v>
                </c:pt>
                <c:pt idx="178">
                  <c:v>23</c:v>
                </c:pt>
                <c:pt idx="179">
                  <c:v>22.6</c:v>
                </c:pt>
                <c:pt idx="180">
                  <c:v>22.1</c:v>
                </c:pt>
                <c:pt idx="181">
                  <c:v>21.85</c:v>
                </c:pt>
                <c:pt idx="182">
                  <c:v>22</c:v>
                </c:pt>
                <c:pt idx="183">
                  <c:v>22.299999</c:v>
                </c:pt>
                <c:pt idx="184">
                  <c:v>22.1</c:v>
                </c:pt>
                <c:pt idx="185">
                  <c:v>22.1</c:v>
                </c:pt>
                <c:pt idx="186">
                  <c:v>21.700001</c:v>
                </c:pt>
                <c:pt idx="187">
                  <c:v>21.65</c:v>
                </c:pt>
                <c:pt idx="188">
                  <c:v>21.799999</c:v>
                </c:pt>
                <c:pt idx="189">
                  <c:v>21.9</c:v>
                </c:pt>
                <c:pt idx="190">
                  <c:v>22.200001</c:v>
                </c:pt>
                <c:pt idx="191">
                  <c:v>22.15</c:v>
                </c:pt>
                <c:pt idx="192">
                  <c:v>22.299999</c:v>
                </c:pt>
                <c:pt idx="193">
                  <c:v>22.15</c:v>
                </c:pt>
                <c:pt idx="194">
                  <c:v>22.4</c:v>
                </c:pt>
                <c:pt idx="195">
                  <c:v>22.4</c:v>
                </c:pt>
                <c:pt idx="196">
                  <c:v>22.450001</c:v>
                </c:pt>
                <c:pt idx="197">
                  <c:v>22.5</c:v>
                </c:pt>
                <c:pt idx="198">
                  <c:v>23</c:v>
                </c:pt>
                <c:pt idx="199">
                  <c:v>22.700001</c:v>
                </c:pt>
                <c:pt idx="200">
                  <c:v>22.5</c:v>
                </c:pt>
                <c:pt idx="201">
                  <c:v>22.65</c:v>
                </c:pt>
                <c:pt idx="202">
                  <c:v>22.700001</c:v>
                </c:pt>
                <c:pt idx="203">
                  <c:v>22.9</c:v>
                </c:pt>
                <c:pt idx="204">
                  <c:v>22.85</c:v>
                </c:pt>
                <c:pt idx="205">
                  <c:v>22.9</c:v>
                </c:pt>
                <c:pt idx="206">
                  <c:v>22.85</c:v>
                </c:pt>
                <c:pt idx="207">
                  <c:v>25.1</c:v>
                </c:pt>
                <c:pt idx="208">
                  <c:v>26.200001</c:v>
                </c:pt>
                <c:pt idx="209">
                  <c:v>25.65</c:v>
                </c:pt>
                <c:pt idx="210">
                  <c:v>25.35</c:v>
                </c:pt>
                <c:pt idx="211">
                  <c:v>25.299999</c:v>
                </c:pt>
                <c:pt idx="212">
                  <c:v>25.35</c:v>
                </c:pt>
                <c:pt idx="213">
                  <c:v>25.200001</c:v>
                </c:pt>
                <c:pt idx="214">
                  <c:v>25.049999</c:v>
                </c:pt>
                <c:pt idx="215">
                  <c:v>25</c:v>
                </c:pt>
                <c:pt idx="216">
                  <c:v>25.200001</c:v>
                </c:pt>
                <c:pt idx="217">
                  <c:v>25.299999</c:v>
                </c:pt>
                <c:pt idx="218">
                  <c:v>25</c:v>
                </c:pt>
                <c:pt idx="219">
                  <c:v>24.9</c:v>
                </c:pt>
                <c:pt idx="220">
                  <c:v>25</c:v>
                </c:pt>
                <c:pt idx="221">
                  <c:v>25.1</c:v>
                </c:pt>
                <c:pt idx="222">
                  <c:v>25.049999</c:v>
                </c:pt>
                <c:pt idx="223">
                  <c:v>25.15</c:v>
                </c:pt>
                <c:pt idx="224">
                  <c:v>25.450001</c:v>
                </c:pt>
                <c:pt idx="225">
                  <c:v>25.549999</c:v>
                </c:pt>
                <c:pt idx="226">
                  <c:v>25.5</c:v>
                </c:pt>
                <c:pt idx="227">
                  <c:v>25.6</c:v>
                </c:pt>
                <c:pt idx="228">
                  <c:v>25.549999</c:v>
                </c:pt>
                <c:pt idx="229">
                  <c:v>25.85</c:v>
                </c:pt>
                <c:pt idx="230">
                  <c:v>25.4</c:v>
                </c:pt>
                <c:pt idx="231">
                  <c:v>25.65</c:v>
                </c:pt>
                <c:pt idx="232">
                  <c:v>25.65</c:v>
                </c:pt>
                <c:pt idx="233">
                  <c:v>25.6</c:v>
                </c:pt>
                <c:pt idx="234">
                  <c:v>25.799999</c:v>
                </c:pt>
                <c:pt idx="235">
                  <c:v>25.450001</c:v>
                </c:pt>
                <c:pt idx="236">
                  <c:v>25.6</c:v>
                </c:pt>
                <c:pt idx="237">
                  <c:v>26.5</c:v>
                </c:pt>
                <c:pt idx="238">
                  <c:v>25.950001</c:v>
                </c:pt>
                <c:pt idx="239">
                  <c:v>27.200001</c:v>
                </c:pt>
                <c:pt idx="240">
                  <c:v>26.75</c:v>
                </c:pt>
                <c:pt idx="241">
                  <c:v>26.75</c:v>
                </c:pt>
                <c:pt idx="242">
                  <c:v>26.5</c:v>
                </c:pt>
                <c:pt idx="243">
                  <c:v>26.299999</c:v>
                </c:pt>
                <c:pt idx="244">
                  <c:v>26.299999</c:v>
                </c:pt>
                <c:pt idx="245">
                  <c:v>26.1</c:v>
                </c:pt>
                <c:pt idx="246">
                  <c:v>26.049999</c:v>
                </c:pt>
                <c:pt idx="247">
                  <c:v>26</c:v>
                </c:pt>
                <c:pt idx="248">
                  <c:v>25.950001</c:v>
                </c:pt>
                <c:pt idx="249">
                  <c:v>25.950001</c:v>
                </c:pt>
                <c:pt idx="250">
                  <c:v>25.950001</c:v>
                </c:pt>
                <c:pt idx="251">
                  <c:v>26.1</c:v>
                </c:pt>
                <c:pt idx="252">
                  <c:v>25.9</c:v>
                </c:pt>
                <c:pt idx="253">
                  <c:v>26.15</c:v>
                </c:pt>
                <c:pt idx="254">
                  <c:v>25.9</c:v>
                </c:pt>
                <c:pt idx="255">
                  <c:v>25.6</c:v>
                </c:pt>
                <c:pt idx="256">
                  <c:v>25.700001</c:v>
                </c:pt>
                <c:pt idx="257">
                  <c:v>24.700001</c:v>
                </c:pt>
                <c:pt idx="258">
                  <c:v>24.9</c:v>
                </c:pt>
                <c:pt idx="259">
                  <c:v>24.9</c:v>
                </c:pt>
                <c:pt idx="260">
                  <c:v>24.75</c:v>
                </c:pt>
                <c:pt idx="261">
                  <c:v>25.35</c:v>
                </c:pt>
                <c:pt idx="262">
                  <c:v>25.5</c:v>
                </c:pt>
                <c:pt idx="263">
                  <c:v>25.75</c:v>
                </c:pt>
                <c:pt idx="264">
                  <c:v>25.6</c:v>
                </c:pt>
                <c:pt idx="265">
                  <c:v>25.65</c:v>
                </c:pt>
                <c:pt idx="266">
                  <c:v>25.25</c:v>
                </c:pt>
                <c:pt idx="267">
                  <c:v>25</c:v>
                </c:pt>
                <c:pt idx="268">
                  <c:v>25.25</c:v>
                </c:pt>
                <c:pt idx="269">
                  <c:v>25.200001</c:v>
                </c:pt>
                <c:pt idx="270">
                  <c:v>25.200001</c:v>
                </c:pt>
                <c:pt idx="271">
                  <c:v>25.25</c:v>
                </c:pt>
                <c:pt idx="272">
                  <c:v>24.9</c:v>
                </c:pt>
                <c:pt idx="273">
                  <c:v>25.049999</c:v>
                </c:pt>
                <c:pt idx="274">
                  <c:v>24.35</c:v>
                </c:pt>
                <c:pt idx="275">
                  <c:v>24.75</c:v>
                </c:pt>
                <c:pt idx="276">
                  <c:v>25.049999</c:v>
                </c:pt>
                <c:pt idx="277">
                  <c:v>25.15</c:v>
                </c:pt>
                <c:pt idx="278">
                  <c:v>25.15</c:v>
                </c:pt>
                <c:pt idx="279">
                  <c:v>25.15</c:v>
                </c:pt>
                <c:pt idx="280">
                  <c:v>25</c:v>
                </c:pt>
                <c:pt idx="281">
                  <c:v>24.4</c:v>
                </c:pt>
                <c:pt idx="282">
                  <c:v>24.799999</c:v>
                </c:pt>
                <c:pt idx="283">
                  <c:v>25.5</c:v>
                </c:pt>
                <c:pt idx="284">
                  <c:v>25.5</c:v>
                </c:pt>
                <c:pt idx="285">
                  <c:v>25.4</c:v>
                </c:pt>
                <c:pt idx="286">
                  <c:v>25.35</c:v>
                </c:pt>
                <c:pt idx="287">
                  <c:v>25.35</c:v>
                </c:pt>
                <c:pt idx="288">
                  <c:v>25.5</c:v>
                </c:pt>
                <c:pt idx="289">
                  <c:v>25.549999</c:v>
                </c:pt>
                <c:pt idx="290">
                  <c:v>25.950001</c:v>
                </c:pt>
                <c:pt idx="291">
                  <c:v>26.450001</c:v>
                </c:pt>
                <c:pt idx="292">
                  <c:v>26.450001</c:v>
                </c:pt>
                <c:pt idx="293">
                  <c:v>27.799999</c:v>
                </c:pt>
                <c:pt idx="294">
                  <c:v>27.85</c:v>
                </c:pt>
                <c:pt idx="295">
                  <c:v>28.1</c:v>
                </c:pt>
                <c:pt idx="296">
                  <c:v>28.1</c:v>
                </c:pt>
                <c:pt idx="297">
                  <c:v>28</c:v>
                </c:pt>
                <c:pt idx="298">
                  <c:v>27.9</c:v>
                </c:pt>
                <c:pt idx="299">
                  <c:v>28.049999</c:v>
                </c:pt>
                <c:pt idx="300">
                  <c:v>28.85</c:v>
                </c:pt>
                <c:pt idx="301">
                  <c:v>28.200001</c:v>
                </c:pt>
                <c:pt idx="302">
                  <c:v>28.5</c:v>
                </c:pt>
                <c:pt idx="303">
                  <c:v>28.75</c:v>
                </c:pt>
                <c:pt idx="304">
                  <c:v>28.549999</c:v>
                </c:pt>
                <c:pt idx="305">
                  <c:v>28.4</c:v>
                </c:pt>
                <c:pt idx="306">
                  <c:v>28.25</c:v>
                </c:pt>
                <c:pt idx="307">
                  <c:v>28.1</c:v>
                </c:pt>
                <c:pt idx="308">
                  <c:v>27.799999</c:v>
                </c:pt>
                <c:pt idx="309">
                  <c:v>28.200001</c:v>
                </c:pt>
                <c:pt idx="310">
                  <c:v>28.299999</c:v>
                </c:pt>
                <c:pt idx="311">
                  <c:v>28.549999</c:v>
                </c:pt>
                <c:pt idx="312">
                  <c:v>28.4</c:v>
                </c:pt>
                <c:pt idx="313">
                  <c:v>27.549999</c:v>
                </c:pt>
                <c:pt idx="314">
                  <c:v>27.549999</c:v>
                </c:pt>
                <c:pt idx="315">
                  <c:v>27.049999</c:v>
                </c:pt>
                <c:pt idx="316">
                  <c:v>27.35</c:v>
                </c:pt>
                <c:pt idx="317">
                  <c:v>28</c:v>
                </c:pt>
                <c:pt idx="318">
                  <c:v>27.65</c:v>
                </c:pt>
                <c:pt idx="319">
                  <c:v>27.299999</c:v>
                </c:pt>
                <c:pt idx="320">
                  <c:v>27.4</c:v>
                </c:pt>
                <c:pt idx="321">
                  <c:v>27.35</c:v>
                </c:pt>
                <c:pt idx="322">
                  <c:v>26.9</c:v>
                </c:pt>
                <c:pt idx="323">
                  <c:v>26.65</c:v>
                </c:pt>
                <c:pt idx="324">
                  <c:v>26.799999</c:v>
                </c:pt>
                <c:pt idx="325">
                  <c:v>26.450001</c:v>
                </c:pt>
                <c:pt idx="326">
                  <c:v>26.4</c:v>
                </c:pt>
                <c:pt idx="327">
                  <c:v>26.4</c:v>
                </c:pt>
                <c:pt idx="328">
                  <c:v>26.35</c:v>
                </c:pt>
                <c:pt idx="329">
                  <c:v>27.4</c:v>
                </c:pt>
                <c:pt idx="330">
                  <c:v>27.15</c:v>
                </c:pt>
                <c:pt idx="331">
                  <c:v>27.1</c:v>
                </c:pt>
                <c:pt idx="332">
                  <c:v>26.9</c:v>
                </c:pt>
                <c:pt idx="333">
                  <c:v>26.950001</c:v>
                </c:pt>
                <c:pt idx="334">
                  <c:v>27.25</c:v>
                </c:pt>
                <c:pt idx="335">
                  <c:v>27.15</c:v>
                </c:pt>
                <c:pt idx="336">
                  <c:v>27.25</c:v>
                </c:pt>
                <c:pt idx="337">
                  <c:v>27.549999</c:v>
                </c:pt>
                <c:pt idx="338">
                  <c:v>27.299999</c:v>
                </c:pt>
                <c:pt idx="339">
                  <c:v>27.5</c:v>
                </c:pt>
                <c:pt idx="340">
                  <c:v>27.6</c:v>
                </c:pt>
                <c:pt idx="341">
                  <c:v>27.4</c:v>
                </c:pt>
                <c:pt idx="342">
                  <c:v>27.65</c:v>
                </c:pt>
                <c:pt idx="343">
                  <c:v>27.75</c:v>
                </c:pt>
                <c:pt idx="344">
                  <c:v>27.799999</c:v>
                </c:pt>
                <c:pt idx="345">
                  <c:v>27.700001</c:v>
                </c:pt>
                <c:pt idx="346">
                  <c:v>27.15</c:v>
                </c:pt>
                <c:pt idx="347">
                  <c:v>27.65</c:v>
                </c:pt>
                <c:pt idx="348">
                  <c:v>28.049999</c:v>
                </c:pt>
                <c:pt idx="349">
                  <c:v>27.85</c:v>
                </c:pt>
                <c:pt idx="350">
                  <c:v>27.299999</c:v>
                </c:pt>
                <c:pt idx="351">
                  <c:v>27</c:v>
                </c:pt>
                <c:pt idx="352">
                  <c:v>27.200001</c:v>
                </c:pt>
                <c:pt idx="353">
                  <c:v>27.1</c:v>
                </c:pt>
                <c:pt idx="354">
                  <c:v>27</c:v>
                </c:pt>
                <c:pt idx="355">
                  <c:v>27.25</c:v>
                </c:pt>
                <c:pt idx="356">
                  <c:v>27.65</c:v>
                </c:pt>
                <c:pt idx="357">
                  <c:v>27.799999</c:v>
                </c:pt>
                <c:pt idx="358">
                  <c:v>27.799999</c:v>
                </c:pt>
                <c:pt idx="359">
                  <c:v>27.450001</c:v>
                </c:pt>
                <c:pt idx="360">
                  <c:v>26.9</c:v>
                </c:pt>
                <c:pt idx="361">
                  <c:v>27.15</c:v>
                </c:pt>
                <c:pt idx="362">
                  <c:v>27.25</c:v>
                </c:pt>
                <c:pt idx="363">
                  <c:v>27.200001</c:v>
                </c:pt>
                <c:pt idx="364">
                  <c:v>27.299999</c:v>
                </c:pt>
                <c:pt idx="365">
                  <c:v>27.4</c:v>
                </c:pt>
                <c:pt idx="366">
                  <c:v>27.549999</c:v>
                </c:pt>
                <c:pt idx="367">
                  <c:v>27.299999</c:v>
                </c:pt>
                <c:pt idx="368">
                  <c:v>27.6</c:v>
                </c:pt>
                <c:pt idx="369">
                  <c:v>27.6</c:v>
                </c:pt>
                <c:pt idx="370">
                  <c:v>27.5</c:v>
                </c:pt>
                <c:pt idx="371">
                  <c:v>27.700001</c:v>
                </c:pt>
                <c:pt idx="372">
                  <c:v>27.75</c:v>
                </c:pt>
                <c:pt idx="373">
                  <c:v>28</c:v>
                </c:pt>
                <c:pt idx="374">
                  <c:v>26.4</c:v>
                </c:pt>
                <c:pt idx="375">
                  <c:v>26.200001</c:v>
                </c:pt>
                <c:pt idx="376">
                  <c:v>25.950001</c:v>
                </c:pt>
                <c:pt idx="377">
                  <c:v>25.9</c:v>
                </c:pt>
                <c:pt idx="378">
                  <c:v>26.6</c:v>
                </c:pt>
                <c:pt idx="379">
                  <c:v>26.4</c:v>
                </c:pt>
                <c:pt idx="380">
                  <c:v>26.85</c:v>
                </c:pt>
                <c:pt idx="381">
                  <c:v>27.1</c:v>
                </c:pt>
                <c:pt idx="382">
                  <c:v>26.950001</c:v>
                </c:pt>
                <c:pt idx="383">
                  <c:v>26.950001</c:v>
                </c:pt>
                <c:pt idx="384">
                  <c:v>26.950001</c:v>
                </c:pt>
                <c:pt idx="385">
                  <c:v>27.049999</c:v>
                </c:pt>
                <c:pt idx="386">
                  <c:v>27.049999</c:v>
                </c:pt>
                <c:pt idx="387">
                  <c:v>27.200001</c:v>
                </c:pt>
                <c:pt idx="388">
                  <c:v>27.200001</c:v>
                </c:pt>
                <c:pt idx="389">
                  <c:v>27.450001</c:v>
                </c:pt>
                <c:pt idx="390">
                  <c:v>27.5</c:v>
                </c:pt>
                <c:pt idx="391">
                  <c:v>27.700001</c:v>
                </c:pt>
                <c:pt idx="392">
                  <c:v>27.9</c:v>
                </c:pt>
                <c:pt idx="393">
                  <c:v>28.049999</c:v>
                </c:pt>
                <c:pt idx="394">
                  <c:v>28</c:v>
                </c:pt>
                <c:pt idx="395">
                  <c:v>27.9</c:v>
                </c:pt>
                <c:pt idx="396">
                  <c:v>27.9</c:v>
                </c:pt>
                <c:pt idx="397">
                  <c:v>27.6</c:v>
                </c:pt>
                <c:pt idx="398">
                  <c:v>27.299999</c:v>
                </c:pt>
                <c:pt idx="399">
                  <c:v>27.450001</c:v>
                </c:pt>
                <c:pt idx="400">
                  <c:v>27.4</c:v>
                </c:pt>
                <c:pt idx="401">
                  <c:v>27.299999</c:v>
                </c:pt>
                <c:pt idx="402">
                  <c:v>27.4</c:v>
                </c:pt>
                <c:pt idx="403">
                  <c:v>27.450001</c:v>
                </c:pt>
                <c:pt idx="404">
                  <c:v>27.6</c:v>
                </c:pt>
                <c:pt idx="405">
                  <c:v>27.200001</c:v>
                </c:pt>
                <c:pt idx="406">
                  <c:v>27.549999</c:v>
                </c:pt>
                <c:pt idx="407">
                  <c:v>27.450001</c:v>
                </c:pt>
                <c:pt idx="408">
                  <c:v>27.450001</c:v>
                </c:pt>
                <c:pt idx="409">
                  <c:v>27.549999</c:v>
                </c:pt>
                <c:pt idx="410">
                  <c:v>27.35</c:v>
                </c:pt>
                <c:pt idx="411">
                  <c:v>27.35</c:v>
                </c:pt>
                <c:pt idx="412">
                  <c:v>27.4</c:v>
                </c:pt>
                <c:pt idx="413">
                  <c:v>27.5</c:v>
                </c:pt>
                <c:pt idx="414">
                  <c:v>27.299999</c:v>
                </c:pt>
                <c:pt idx="415">
                  <c:v>27.049999</c:v>
                </c:pt>
                <c:pt idx="416">
                  <c:v>27.15</c:v>
                </c:pt>
                <c:pt idx="417">
                  <c:v>27</c:v>
                </c:pt>
                <c:pt idx="418">
                  <c:v>26.799999</c:v>
                </c:pt>
                <c:pt idx="419">
                  <c:v>26.6</c:v>
                </c:pt>
                <c:pt idx="420">
                  <c:v>26.25</c:v>
                </c:pt>
                <c:pt idx="421">
                  <c:v>26.6</c:v>
                </c:pt>
                <c:pt idx="422">
                  <c:v>25.9</c:v>
                </c:pt>
                <c:pt idx="423">
                  <c:v>26.200001</c:v>
                </c:pt>
                <c:pt idx="424">
                  <c:v>26.450001</c:v>
                </c:pt>
                <c:pt idx="425">
                  <c:v>26.4</c:v>
                </c:pt>
                <c:pt idx="426">
                  <c:v>26.6</c:v>
                </c:pt>
                <c:pt idx="427">
                  <c:v>26.5</c:v>
                </c:pt>
                <c:pt idx="428">
                  <c:v>26.6</c:v>
                </c:pt>
                <c:pt idx="429">
                  <c:v>26.549999</c:v>
                </c:pt>
                <c:pt idx="430">
                  <c:v>26</c:v>
                </c:pt>
                <c:pt idx="431">
                  <c:v>26.049999</c:v>
                </c:pt>
                <c:pt idx="432">
                  <c:v>25.1</c:v>
                </c:pt>
                <c:pt idx="433">
                  <c:v>25.6</c:v>
                </c:pt>
                <c:pt idx="434">
                  <c:v>25.1</c:v>
                </c:pt>
                <c:pt idx="435">
                  <c:v>25.299999</c:v>
                </c:pt>
                <c:pt idx="436">
                  <c:v>25.4</c:v>
                </c:pt>
                <c:pt idx="437">
                  <c:v>25.4</c:v>
                </c:pt>
                <c:pt idx="438">
                  <c:v>25.049999</c:v>
                </c:pt>
                <c:pt idx="439">
                  <c:v>25.15</c:v>
                </c:pt>
                <c:pt idx="440">
                  <c:v>25.1</c:v>
                </c:pt>
                <c:pt idx="441">
                  <c:v>25.1</c:v>
                </c:pt>
                <c:pt idx="442">
                  <c:v>25.15</c:v>
                </c:pt>
                <c:pt idx="443">
                  <c:v>25.15</c:v>
                </c:pt>
                <c:pt idx="444">
                  <c:v>25.35</c:v>
                </c:pt>
                <c:pt idx="445">
                  <c:v>25.5</c:v>
                </c:pt>
                <c:pt idx="446">
                  <c:v>25.65</c:v>
                </c:pt>
                <c:pt idx="447">
                  <c:v>25.65</c:v>
                </c:pt>
                <c:pt idx="448">
                  <c:v>25.75</c:v>
                </c:pt>
                <c:pt idx="449">
                  <c:v>26</c:v>
                </c:pt>
                <c:pt idx="450">
                  <c:v>26</c:v>
                </c:pt>
                <c:pt idx="451">
                  <c:v>26</c:v>
                </c:pt>
                <c:pt idx="452">
                  <c:v>26.9</c:v>
                </c:pt>
                <c:pt idx="453">
                  <c:v>26.549999</c:v>
                </c:pt>
                <c:pt idx="454">
                  <c:v>27.1</c:v>
                </c:pt>
                <c:pt idx="455">
                  <c:v>26.549999</c:v>
                </c:pt>
                <c:pt idx="456">
                  <c:v>26.700001</c:v>
                </c:pt>
                <c:pt idx="457">
                  <c:v>26.5</c:v>
                </c:pt>
                <c:pt idx="458">
                  <c:v>26.450001</c:v>
                </c:pt>
                <c:pt idx="459">
                  <c:v>26.4</c:v>
                </c:pt>
                <c:pt idx="460">
                  <c:v>26.799999</c:v>
                </c:pt>
                <c:pt idx="461">
                  <c:v>27.799999</c:v>
                </c:pt>
                <c:pt idx="462">
                  <c:v>27.65</c:v>
                </c:pt>
                <c:pt idx="463">
                  <c:v>27.299999</c:v>
                </c:pt>
                <c:pt idx="464">
                  <c:v>26.700001</c:v>
                </c:pt>
                <c:pt idx="465">
                  <c:v>26.85</c:v>
                </c:pt>
                <c:pt idx="466">
                  <c:v>27.4</c:v>
                </c:pt>
                <c:pt idx="467">
                  <c:v>27.700001</c:v>
                </c:pt>
                <c:pt idx="468">
                  <c:v>27.5</c:v>
                </c:pt>
                <c:pt idx="469">
                  <c:v>27.65</c:v>
                </c:pt>
                <c:pt idx="470">
                  <c:v>27.549999</c:v>
                </c:pt>
                <c:pt idx="471">
                  <c:v>27.6</c:v>
                </c:pt>
                <c:pt idx="472">
                  <c:v>27.65</c:v>
                </c:pt>
                <c:pt idx="473">
                  <c:v>27.65</c:v>
                </c:pt>
                <c:pt idx="474">
                  <c:v>27.65</c:v>
                </c:pt>
                <c:pt idx="475">
                  <c:v>27.25</c:v>
                </c:pt>
                <c:pt idx="476">
                  <c:v>27.6</c:v>
                </c:pt>
                <c:pt idx="477">
                  <c:v>27.5</c:v>
                </c:pt>
                <c:pt idx="478">
                  <c:v>27.25</c:v>
                </c:pt>
                <c:pt idx="479">
                  <c:v>26.75</c:v>
                </c:pt>
                <c:pt idx="480">
                  <c:v>26.549999</c:v>
                </c:pt>
                <c:pt idx="481">
                  <c:v>26.9</c:v>
                </c:pt>
                <c:pt idx="482">
                  <c:v>26.950001</c:v>
                </c:pt>
                <c:pt idx="483">
                  <c:v>26.85</c:v>
                </c:pt>
                <c:pt idx="484">
                  <c:v>27.549999</c:v>
                </c:pt>
                <c:pt idx="485">
                  <c:v>27.700001</c:v>
                </c:pt>
                <c:pt idx="486">
                  <c:v>28.1</c:v>
                </c:pt>
                <c:pt idx="487">
                  <c:v>28.1</c:v>
                </c:pt>
                <c:pt idx="488">
                  <c:v>28.200001</c:v>
                </c:pt>
                <c:pt idx="489">
                  <c:v>28.049999</c:v>
                </c:pt>
                <c:pt idx="490">
                  <c:v>28.35</c:v>
                </c:pt>
                <c:pt idx="491">
                  <c:v>28.4</c:v>
                </c:pt>
                <c:pt idx="492">
                  <c:v>28.4</c:v>
                </c:pt>
                <c:pt idx="493">
                  <c:v>28.75</c:v>
                </c:pt>
                <c:pt idx="494">
                  <c:v>28.65</c:v>
                </c:pt>
                <c:pt idx="495">
                  <c:v>28.25</c:v>
                </c:pt>
                <c:pt idx="496">
                  <c:v>28.049999</c:v>
                </c:pt>
                <c:pt idx="497">
                  <c:v>28.1</c:v>
                </c:pt>
                <c:pt idx="498">
                  <c:v>28.1</c:v>
                </c:pt>
                <c:pt idx="499">
                  <c:v>28.200001</c:v>
                </c:pt>
                <c:pt idx="500">
                  <c:v>28.25</c:v>
                </c:pt>
                <c:pt idx="501">
                  <c:v>28.6</c:v>
                </c:pt>
                <c:pt idx="502">
                  <c:v>28.65</c:v>
                </c:pt>
                <c:pt idx="503">
                  <c:v>28.65</c:v>
                </c:pt>
                <c:pt idx="504">
                  <c:v>28.6</c:v>
                </c:pt>
                <c:pt idx="505">
                  <c:v>28.799999</c:v>
                </c:pt>
                <c:pt idx="506">
                  <c:v>29.25</c:v>
                </c:pt>
                <c:pt idx="507">
                  <c:v>29.5</c:v>
                </c:pt>
                <c:pt idx="508">
                  <c:v>29.950001</c:v>
                </c:pt>
                <c:pt idx="509">
                  <c:v>29.950001</c:v>
                </c:pt>
                <c:pt idx="510">
                  <c:v>32.900002000000001</c:v>
                </c:pt>
                <c:pt idx="511">
                  <c:v>36.150002000000001</c:v>
                </c:pt>
                <c:pt idx="512">
                  <c:v>39.049999</c:v>
                </c:pt>
                <c:pt idx="513">
                  <c:v>39.450001</c:v>
                </c:pt>
                <c:pt idx="514">
                  <c:v>40.099997999999999</c:v>
                </c:pt>
                <c:pt idx="515">
                  <c:v>39.299999</c:v>
                </c:pt>
                <c:pt idx="516">
                  <c:v>38.799999</c:v>
                </c:pt>
                <c:pt idx="517">
                  <c:v>40.950001</c:v>
                </c:pt>
                <c:pt idx="518">
                  <c:v>40.700001</c:v>
                </c:pt>
                <c:pt idx="519">
                  <c:v>39.349997999999999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BE-41B3-9F73-DF7C03A3B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584799"/>
        <c:axId val="1590581919"/>
      </c:lineChart>
      <c:lineChart>
        <c:grouping val="standard"/>
        <c:varyColors val="0"/>
        <c:ser>
          <c:idx val="0"/>
          <c:order val="0"/>
          <c:tx>
            <c:strRef>
              <c:f>'單期模式 報酬率'!$B$1</c:f>
              <c:strCache>
                <c:ptCount val="1"/>
                <c:pt idx="0">
                  <c:v>台積電 2330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'單期模式 報酬率'!$A$2:$A$528</c:f>
              <c:numCache>
                <c:formatCode>m/d/yy</c:formatCode>
                <c:ptCount val="527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44214</c:v>
                </c:pt>
                <c:pt idx="11">
                  <c:v>44215</c:v>
                </c:pt>
                <c:pt idx="12">
                  <c:v>44216</c:v>
                </c:pt>
                <c:pt idx="13">
                  <c:v>44217</c:v>
                </c:pt>
                <c:pt idx="14">
                  <c:v>44218</c:v>
                </c:pt>
                <c:pt idx="15">
                  <c:v>44221</c:v>
                </c:pt>
                <c:pt idx="16">
                  <c:v>44222</c:v>
                </c:pt>
                <c:pt idx="17">
                  <c:v>44223</c:v>
                </c:pt>
                <c:pt idx="18">
                  <c:v>44224</c:v>
                </c:pt>
                <c:pt idx="19">
                  <c:v>44225</c:v>
                </c:pt>
                <c:pt idx="20">
                  <c:v>44228</c:v>
                </c:pt>
                <c:pt idx="21">
                  <c:v>44229</c:v>
                </c:pt>
                <c:pt idx="22">
                  <c:v>44230</c:v>
                </c:pt>
                <c:pt idx="23">
                  <c:v>44231</c:v>
                </c:pt>
                <c:pt idx="24">
                  <c:v>44232</c:v>
                </c:pt>
                <c:pt idx="25">
                  <c:v>44244</c:v>
                </c:pt>
                <c:pt idx="26">
                  <c:v>44245</c:v>
                </c:pt>
                <c:pt idx="27">
                  <c:v>44246</c:v>
                </c:pt>
                <c:pt idx="28">
                  <c:v>44249</c:v>
                </c:pt>
                <c:pt idx="29">
                  <c:v>44250</c:v>
                </c:pt>
                <c:pt idx="30">
                  <c:v>44251</c:v>
                </c:pt>
                <c:pt idx="31">
                  <c:v>44252</c:v>
                </c:pt>
                <c:pt idx="32">
                  <c:v>44253</c:v>
                </c:pt>
                <c:pt idx="33">
                  <c:v>44257</c:v>
                </c:pt>
                <c:pt idx="34">
                  <c:v>44258</c:v>
                </c:pt>
                <c:pt idx="35">
                  <c:v>44259</c:v>
                </c:pt>
                <c:pt idx="36">
                  <c:v>44260</c:v>
                </c:pt>
                <c:pt idx="37">
                  <c:v>44263</c:v>
                </c:pt>
                <c:pt idx="38">
                  <c:v>44264</c:v>
                </c:pt>
                <c:pt idx="39">
                  <c:v>44265</c:v>
                </c:pt>
                <c:pt idx="40">
                  <c:v>44266</c:v>
                </c:pt>
                <c:pt idx="41">
                  <c:v>44267</c:v>
                </c:pt>
                <c:pt idx="42">
                  <c:v>44270</c:v>
                </c:pt>
                <c:pt idx="43">
                  <c:v>44271</c:v>
                </c:pt>
                <c:pt idx="44">
                  <c:v>44272</c:v>
                </c:pt>
                <c:pt idx="45">
                  <c:v>44273</c:v>
                </c:pt>
                <c:pt idx="46">
                  <c:v>44274</c:v>
                </c:pt>
                <c:pt idx="47">
                  <c:v>44277</c:v>
                </c:pt>
                <c:pt idx="48">
                  <c:v>44278</c:v>
                </c:pt>
                <c:pt idx="49">
                  <c:v>44279</c:v>
                </c:pt>
                <c:pt idx="50">
                  <c:v>44280</c:v>
                </c:pt>
                <c:pt idx="51">
                  <c:v>44281</c:v>
                </c:pt>
                <c:pt idx="52">
                  <c:v>44284</c:v>
                </c:pt>
                <c:pt idx="53">
                  <c:v>44285</c:v>
                </c:pt>
                <c:pt idx="54">
                  <c:v>44286</c:v>
                </c:pt>
                <c:pt idx="55">
                  <c:v>44287</c:v>
                </c:pt>
                <c:pt idx="56">
                  <c:v>44293</c:v>
                </c:pt>
                <c:pt idx="57">
                  <c:v>44294</c:v>
                </c:pt>
                <c:pt idx="58">
                  <c:v>44295</c:v>
                </c:pt>
                <c:pt idx="59">
                  <c:v>44298</c:v>
                </c:pt>
                <c:pt idx="60">
                  <c:v>44299</c:v>
                </c:pt>
                <c:pt idx="61">
                  <c:v>44300</c:v>
                </c:pt>
                <c:pt idx="62">
                  <c:v>44301</c:v>
                </c:pt>
                <c:pt idx="63">
                  <c:v>44302</c:v>
                </c:pt>
                <c:pt idx="64">
                  <c:v>44305</c:v>
                </c:pt>
                <c:pt idx="65">
                  <c:v>44306</c:v>
                </c:pt>
                <c:pt idx="66">
                  <c:v>44307</c:v>
                </c:pt>
                <c:pt idx="67">
                  <c:v>44308</c:v>
                </c:pt>
                <c:pt idx="68">
                  <c:v>44309</c:v>
                </c:pt>
                <c:pt idx="69">
                  <c:v>44312</c:v>
                </c:pt>
                <c:pt idx="70">
                  <c:v>44313</c:v>
                </c:pt>
                <c:pt idx="71">
                  <c:v>44314</c:v>
                </c:pt>
                <c:pt idx="72">
                  <c:v>44315</c:v>
                </c:pt>
                <c:pt idx="73">
                  <c:v>44319</c:v>
                </c:pt>
                <c:pt idx="74">
                  <c:v>44320</c:v>
                </c:pt>
                <c:pt idx="75">
                  <c:v>44321</c:v>
                </c:pt>
                <c:pt idx="76">
                  <c:v>44322</c:v>
                </c:pt>
                <c:pt idx="77">
                  <c:v>44323</c:v>
                </c:pt>
                <c:pt idx="78">
                  <c:v>44326</c:v>
                </c:pt>
                <c:pt idx="79">
                  <c:v>44327</c:v>
                </c:pt>
                <c:pt idx="80">
                  <c:v>44328</c:v>
                </c:pt>
                <c:pt idx="81">
                  <c:v>44329</c:v>
                </c:pt>
                <c:pt idx="82">
                  <c:v>44330</c:v>
                </c:pt>
                <c:pt idx="83">
                  <c:v>44333</c:v>
                </c:pt>
                <c:pt idx="84">
                  <c:v>44334</c:v>
                </c:pt>
                <c:pt idx="85">
                  <c:v>44335</c:v>
                </c:pt>
                <c:pt idx="86">
                  <c:v>44336</c:v>
                </c:pt>
                <c:pt idx="87">
                  <c:v>44337</c:v>
                </c:pt>
                <c:pt idx="88">
                  <c:v>44340</c:v>
                </c:pt>
                <c:pt idx="89">
                  <c:v>44341</c:v>
                </c:pt>
                <c:pt idx="90">
                  <c:v>44342</c:v>
                </c:pt>
                <c:pt idx="91">
                  <c:v>44343</c:v>
                </c:pt>
                <c:pt idx="92">
                  <c:v>44344</c:v>
                </c:pt>
                <c:pt idx="93">
                  <c:v>44347</c:v>
                </c:pt>
                <c:pt idx="94">
                  <c:v>44348</c:v>
                </c:pt>
                <c:pt idx="95">
                  <c:v>44349</c:v>
                </c:pt>
                <c:pt idx="96">
                  <c:v>44350</c:v>
                </c:pt>
                <c:pt idx="97">
                  <c:v>44351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44362</c:v>
                </c:pt>
                <c:pt idx="104">
                  <c:v>44363</c:v>
                </c:pt>
                <c:pt idx="105">
                  <c:v>44364</c:v>
                </c:pt>
                <c:pt idx="106">
                  <c:v>44365</c:v>
                </c:pt>
                <c:pt idx="107">
                  <c:v>44368</c:v>
                </c:pt>
                <c:pt idx="108">
                  <c:v>44369</c:v>
                </c:pt>
                <c:pt idx="109">
                  <c:v>44370</c:v>
                </c:pt>
                <c:pt idx="110">
                  <c:v>44371</c:v>
                </c:pt>
                <c:pt idx="111">
                  <c:v>44372</c:v>
                </c:pt>
                <c:pt idx="112">
                  <c:v>44375</c:v>
                </c:pt>
                <c:pt idx="113">
                  <c:v>44376</c:v>
                </c:pt>
                <c:pt idx="114">
                  <c:v>44377</c:v>
                </c:pt>
                <c:pt idx="115">
                  <c:v>44378</c:v>
                </c:pt>
                <c:pt idx="116">
                  <c:v>44379</c:v>
                </c:pt>
                <c:pt idx="117">
                  <c:v>44382</c:v>
                </c:pt>
                <c:pt idx="118">
                  <c:v>44383</c:v>
                </c:pt>
                <c:pt idx="119">
                  <c:v>44384</c:v>
                </c:pt>
                <c:pt idx="120">
                  <c:v>44385</c:v>
                </c:pt>
                <c:pt idx="121">
                  <c:v>44386</c:v>
                </c:pt>
                <c:pt idx="122">
                  <c:v>44389</c:v>
                </c:pt>
                <c:pt idx="123">
                  <c:v>44390</c:v>
                </c:pt>
                <c:pt idx="124">
                  <c:v>44391</c:v>
                </c:pt>
                <c:pt idx="125">
                  <c:v>44392</c:v>
                </c:pt>
                <c:pt idx="126">
                  <c:v>44393</c:v>
                </c:pt>
                <c:pt idx="127">
                  <c:v>44396</c:v>
                </c:pt>
                <c:pt idx="128">
                  <c:v>44397</c:v>
                </c:pt>
                <c:pt idx="129">
                  <c:v>44398</c:v>
                </c:pt>
                <c:pt idx="130">
                  <c:v>44399</c:v>
                </c:pt>
                <c:pt idx="131">
                  <c:v>44400</c:v>
                </c:pt>
                <c:pt idx="132">
                  <c:v>44403</c:v>
                </c:pt>
                <c:pt idx="133">
                  <c:v>44404</c:v>
                </c:pt>
                <c:pt idx="134">
                  <c:v>44405</c:v>
                </c:pt>
                <c:pt idx="135">
                  <c:v>44406</c:v>
                </c:pt>
                <c:pt idx="136">
                  <c:v>44407</c:v>
                </c:pt>
                <c:pt idx="137">
                  <c:v>44410</c:v>
                </c:pt>
                <c:pt idx="138">
                  <c:v>44411</c:v>
                </c:pt>
                <c:pt idx="139">
                  <c:v>44412</c:v>
                </c:pt>
                <c:pt idx="140">
                  <c:v>44413</c:v>
                </c:pt>
                <c:pt idx="141">
                  <c:v>44414</c:v>
                </c:pt>
                <c:pt idx="142">
                  <c:v>44417</c:v>
                </c:pt>
                <c:pt idx="143">
                  <c:v>44418</c:v>
                </c:pt>
                <c:pt idx="144">
                  <c:v>44419</c:v>
                </c:pt>
                <c:pt idx="145">
                  <c:v>44420</c:v>
                </c:pt>
                <c:pt idx="146">
                  <c:v>44421</c:v>
                </c:pt>
                <c:pt idx="147">
                  <c:v>44424</c:v>
                </c:pt>
                <c:pt idx="148">
                  <c:v>44425</c:v>
                </c:pt>
                <c:pt idx="149">
                  <c:v>44426</c:v>
                </c:pt>
                <c:pt idx="150">
                  <c:v>44427</c:v>
                </c:pt>
                <c:pt idx="151">
                  <c:v>44428</c:v>
                </c:pt>
                <c:pt idx="152">
                  <c:v>44431</c:v>
                </c:pt>
                <c:pt idx="153">
                  <c:v>44432</c:v>
                </c:pt>
                <c:pt idx="154">
                  <c:v>44433</c:v>
                </c:pt>
                <c:pt idx="155">
                  <c:v>44434</c:v>
                </c:pt>
                <c:pt idx="156">
                  <c:v>44435</c:v>
                </c:pt>
                <c:pt idx="157">
                  <c:v>44438</c:v>
                </c:pt>
                <c:pt idx="158">
                  <c:v>44439</c:v>
                </c:pt>
                <c:pt idx="159">
                  <c:v>44440</c:v>
                </c:pt>
                <c:pt idx="160">
                  <c:v>44441</c:v>
                </c:pt>
                <c:pt idx="161">
                  <c:v>44442</c:v>
                </c:pt>
                <c:pt idx="162">
                  <c:v>44445</c:v>
                </c:pt>
                <c:pt idx="163">
                  <c:v>44446</c:v>
                </c:pt>
                <c:pt idx="164">
                  <c:v>44447</c:v>
                </c:pt>
                <c:pt idx="165">
                  <c:v>44448</c:v>
                </c:pt>
                <c:pt idx="166">
                  <c:v>44449</c:v>
                </c:pt>
                <c:pt idx="167">
                  <c:v>44452</c:v>
                </c:pt>
                <c:pt idx="168">
                  <c:v>44453</c:v>
                </c:pt>
                <c:pt idx="169">
                  <c:v>44454</c:v>
                </c:pt>
                <c:pt idx="170">
                  <c:v>44455</c:v>
                </c:pt>
                <c:pt idx="171">
                  <c:v>44456</c:v>
                </c:pt>
                <c:pt idx="172">
                  <c:v>44461</c:v>
                </c:pt>
                <c:pt idx="173">
                  <c:v>44462</c:v>
                </c:pt>
                <c:pt idx="174">
                  <c:v>44463</c:v>
                </c:pt>
                <c:pt idx="175">
                  <c:v>44466</c:v>
                </c:pt>
                <c:pt idx="176">
                  <c:v>44467</c:v>
                </c:pt>
                <c:pt idx="177">
                  <c:v>44468</c:v>
                </c:pt>
                <c:pt idx="178">
                  <c:v>44469</c:v>
                </c:pt>
                <c:pt idx="179">
                  <c:v>44470</c:v>
                </c:pt>
                <c:pt idx="180">
                  <c:v>44473</c:v>
                </c:pt>
                <c:pt idx="181">
                  <c:v>44474</c:v>
                </c:pt>
                <c:pt idx="182">
                  <c:v>44475</c:v>
                </c:pt>
                <c:pt idx="183">
                  <c:v>44476</c:v>
                </c:pt>
                <c:pt idx="184">
                  <c:v>44477</c:v>
                </c:pt>
                <c:pt idx="185">
                  <c:v>44481</c:v>
                </c:pt>
                <c:pt idx="186">
                  <c:v>44482</c:v>
                </c:pt>
                <c:pt idx="187">
                  <c:v>44483</c:v>
                </c:pt>
                <c:pt idx="188">
                  <c:v>44484</c:v>
                </c:pt>
                <c:pt idx="189">
                  <c:v>44487</c:v>
                </c:pt>
                <c:pt idx="190">
                  <c:v>44488</c:v>
                </c:pt>
                <c:pt idx="191">
                  <c:v>44489</c:v>
                </c:pt>
                <c:pt idx="192">
                  <c:v>44490</c:v>
                </c:pt>
                <c:pt idx="193">
                  <c:v>44491</c:v>
                </c:pt>
                <c:pt idx="194">
                  <c:v>44494</c:v>
                </c:pt>
                <c:pt idx="195">
                  <c:v>44495</c:v>
                </c:pt>
                <c:pt idx="196">
                  <c:v>44496</c:v>
                </c:pt>
                <c:pt idx="197">
                  <c:v>44497</c:v>
                </c:pt>
                <c:pt idx="198">
                  <c:v>44498</c:v>
                </c:pt>
                <c:pt idx="199">
                  <c:v>44501</c:v>
                </c:pt>
                <c:pt idx="200">
                  <c:v>44502</c:v>
                </c:pt>
                <c:pt idx="201">
                  <c:v>44503</c:v>
                </c:pt>
                <c:pt idx="202">
                  <c:v>44504</c:v>
                </c:pt>
                <c:pt idx="203">
                  <c:v>44505</c:v>
                </c:pt>
                <c:pt idx="204">
                  <c:v>44508</c:v>
                </c:pt>
                <c:pt idx="205">
                  <c:v>44509</c:v>
                </c:pt>
                <c:pt idx="206">
                  <c:v>44510</c:v>
                </c:pt>
                <c:pt idx="207">
                  <c:v>44511</c:v>
                </c:pt>
                <c:pt idx="208">
                  <c:v>44512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44522</c:v>
                </c:pt>
                <c:pt idx="215">
                  <c:v>44523</c:v>
                </c:pt>
                <c:pt idx="216">
                  <c:v>44524</c:v>
                </c:pt>
                <c:pt idx="217">
                  <c:v>44525</c:v>
                </c:pt>
                <c:pt idx="218">
                  <c:v>44526</c:v>
                </c:pt>
                <c:pt idx="219">
                  <c:v>44529</c:v>
                </c:pt>
                <c:pt idx="220">
                  <c:v>44530</c:v>
                </c:pt>
                <c:pt idx="221">
                  <c:v>44531</c:v>
                </c:pt>
                <c:pt idx="222">
                  <c:v>44532</c:v>
                </c:pt>
                <c:pt idx="223">
                  <c:v>44533</c:v>
                </c:pt>
                <c:pt idx="224">
                  <c:v>44536</c:v>
                </c:pt>
                <c:pt idx="225">
                  <c:v>44537</c:v>
                </c:pt>
                <c:pt idx="226">
                  <c:v>44538</c:v>
                </c:pt>
                <c:pt idx="227">
                  <c:v>44539</c:v>
                </c:pt>
                <c:pt idx="228">
                  <c:v>44540</c:v>
                </c:pt>
                <c:pt idx="229">
                  <c:v>44543</c:v>
                </c:pt>
                <c:pt idx="230">
                  <c:v>44544</c:v>
                </c:pt>
                <c:pt idx="231">
                  <c:v>44545</c:v>
                </c:pt>
                <c:pt idx="232">
                  <c:v>44546</c:v>
                </c:pt>
                <c:pt idx="233">
                  <c:v>44547</c:v>
                </c:pt>
                <c:pt idx="234">
                  <c:v>44550</c:v>
                </c:pt>
                <c:pt idx="235">
                  <c:v>44551</c:v>
                </c:pt>
                <c:pt idx="236">
                  <c:v>44552</c:v>
                </c:pt>
                <c:pt idx="237">
                  <c:v>44553</c:v>
                </c:pt>
                <c:pt idx="238">
                  <c:v>44554</c:v>
                </c:pt>
                <c:pt idx="239">
                  <c:v>44557</c:v>
                </c:pt>
                <c:pt idx="240">
                  <c:v>44558</c:v>
                </c:pt>
                <c:pt idx="241">
                  <c:v>44559</c:v>
                </c:pt>
                <c:pt idx="242">
                  <c:v>44560</c:v>
                </c:pt>
                <c:pt idx="243">
                  <c:v>44564</c:v>
                </c:pt>
                <c:pt idx="244">
                  <c:v>44565</c:v>
                </c:pt>
                <c:pt idx="245">
                  <c:v>44566</c:v>
                </c:pt>
                <c:pt idx="246">
                  <c:v>44567</c:v>
                </c:pt>
                <c:pt idx="247">
                  <c:v>44568</c:v>
                </c:pt>
                <c:pt idx="248">
                  <c:v>44571</c:v>
                </c:pt>
                <c:pt idx="249">
                  <c:v>44572</c:v>
                </c:pt>
                <c:pt idx="250">
                  <c:v>44573</c:v>
                </c:pt>
                <c:pt idx="251">
                  <c:v>44574</c:v>
                </c:pt>
                <c:pt idx="252">
                  <c:v>44575</c:v>
                </c:pt>
                <c:pt idx="253">
                  <c:v>44578</c:v>
                </c:pt>
                <c:pt idx="254">
                  <c:v>44579</c:v>
                </c:pt>
                <c:pt idx="255">
                  <c:v>44580</c:v>
                </c:pt>
                <c:pt idx="256">
                  <c:v>44581</c:v>
                </c:pt>
                <c:pt idx="257">
                  <c:v>44582</c:v>
                </c:pt>
                <c:pt idx="258">
                  <c:v>44585</c:v>
                </c:pt>
                <c:pt idx="259">
                  <c:v>44586</c:v>
                </c:pt>
                <c:pt idx="260">
                  <c:v>44587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44606</c:v>
                </c:pt>
                <c:pt idx="267">
                  <c:v>44607</c:v>
                </c:pt>
                <c:pt idx="268">
                  <c:v>44608</c:v>
                </c:pt>
                <c:pt idx="269">
                  <c:v>44609</c:v>
                </c:pt>
                <c:pt idx="270">
                  <c:v>44610</c:v>
                </c:pt>
                <c:pt idx="271">
                  <c:v>44613</c:v>
                </c:pt>
                <c:pt idx="272">
                  <c:v>44614</c:v>
                </c:pt>
                <c:pt idx="273">
                  <c:v>44615</c:v>
                </c:pt>
                <c:pt idx="274">
                  <c:v>44616</c:v>
                </c:pt>
                <c:pt idx="275">
                  <c:v>44617</c:v>
                </c:pt>
                <c:pt idx="276">
                  <c:v>44621</c:v>
                </c:pt>
                <c:pt idx="277">
                  <c:v>44622</c:v>
                </c:pt>
                <c:pt idx="278">
                  <c:v>44623</c:v>
                </c:pt>
                <c:pt idx="279">
                  <c:v>44624</c:v>
                </c:pt>
                <c:pt idx="280">
                  <c:v>44627</c:v>
                </c:pt>
                <c:pt idx="281">
                  <c:v>44628</c:v>
                </c:pt>
                <c:pt idx="282">
                  <c:v>44629</c:v>
                </c:pt>
                <c:pt idx="283">
                  <c:v>44630</c:v>
                </c:pt>
                <c:pt idx="284">
                  <c:v>44631</c:v>
                </c:pt>
                <c:pt idx="285">
                  <c:v>44634</c:v>
                </c:pt>
                <c:pt idx="286">
                  <c:v>44635</c:v>
                </c:pt>
                <c:pt idx="287">
                  <c:v>44636</c:v>
                </c:pt>
                <c:pt idx="288">
                  <c:v>44637</c:v>
                </c:pt>
                <c:pt idx="289">
                  <c:v>44638</c:v>
                </c:pt>
                <c:pt idx="290">
                  <c:v>44641</c:v>
                </c:pt>
                <c:pt idx="291">
                  <c:v>44642</c:v>
                </c:pt>
                <c:pt idx="292">
                  <c:v>44643</c:v>
                </c:pt>
                <c:pt idx="293">
                  <c:v>44644</c:v>
                </c:pt>
                <c:pt idx="294">
                  <c:v>44645</c:v>
                </c:pt>
                <c:pt idx="295">
                  <c:v>44648</c:v>
                </c:pt>
                <c:pt idx="296">
                  <c:v>44649</c:v>
                </c:pt>
                <c:pt idx="297">
                  <c:v>44650</c:v>
                </c:pt>
                <c:pt idx="298">
                  <c:v>44651</c:v>
                </c:pt>
                <c:pt idx="299">
                  <c:v>44652</c:v>
                </c:pt>
                <c:pt idx="300">
                  <c:v>44657</c:v>
                </c:pt>
                <c:pt idx="301">
                  <c:v>44658</c:v>
                </c:pt>
                <c:pt idx="302">
                  <c:v>44659</c:v>
                </c:pt>
                <c:pt idx="303">
                  <c:v>44662</c:v>
                </c:pt>
                <c:pt idx="304">
                  <c:v>44663</c:v>
                </c:pt>
                <c:pt idx="305">
                  <c:v>44664</c:v>
                </c:pt>
                <c:pt idx="306">
                  <c:v>44665</c:v>
                </c:pt>
                <c:pt idx="307">
                  <c:v>44666</c:v>
                </c:pt>
                <c:pt idx="308">
                  <c:v>44669</c:v>
                </c:pt>
                <c:pt idx="309">
                  <c:v>44670</c:v>
                </c:pt>
                <c:pt idx="310">
                  <c:v>44671</c:v>
                </c:pt>
                <c:pt idx="311">
                  <c:v>44672</c:v>
                </c:pt>
                <c:pt idx="312">
                  <c:v>44673</c:v>
                </c:pt>
                <c:pt idx="313">
                  <c:v>44676</c:v>
                </c:pt>
                <c:pt idx="314">
                  <c:v>44677</c:v>
                </c:pt>
                <c:pt idx="315">
                  <c:v>44678</c:v>
                </c:pt>
                <c:pt idx="316">
                  <c:v>44679</c:v>
                </c:pt>
                <c:pt idx="317">
                  <c:v>44680</c:v>
                </c:pt>
                <c:pt idx="318">
                  <c:v>44684</c:v>
                </c:pt>
                <c:pt idx="319">
                  <c:v>44685</c:v>
                </c:pt>
                <c:pt idx="320">
                  <c:v>44686</c:v>
                </c:pt>
                <c:pt idx="321">
                  <c:v>44687</c:v>
                </c:pt>
                <c:pt idx="322">
                  <c:v>44690</c:v>
                </c:pt>
                <c:pt idx="323">
                  <c:v>44691</c:v>
                </c:pt>
                <c:pt idx="324">
                  <c:v>44692</c:v>
                </c:pt>
                <c:pt idx="325">
                  <c:v>44693</c:v>
                </c:pt>
                <c:pt idx="326">
                  <c:v>44694</c:v>
                </c:pt>
                <c:pt idx="327">
                  <c:v>44697</c:v>
                </c:pt>
                <c:pt idx="328">
                  <c:v>44698</c:v>
                </c:pt>
                <c:pt idx="329">
                  <c:v>44699</c:v>
                </c:pt>
                <c:pt idx="330">
                  <c:v>44700</c:v>
                </c:pt>
                <c:pt idx="331">
                  <c:v>44701</c:v>
                </c:pt>
                <c:pt idx="332">
                  <c:v>44704</c:v>
                </c:pt>
                <c:pt idx="333">
                  <c:v>44705</c:v>
                </c:pt>
                <c:pt idx="334">
                  <c:v>44706</c:v>
                </c:pt>
                <c:pt idx="335">
                  <c:v>44707</c:v>
                </c:pt>
                <c:pt idx="336">
                  <c:v>44708</c:v>
                </c:pt>
                <c:pt idx="337">
                  <c:v>44711</c:v>
                </c:pt>
                <c:pt idx="338">
                  <c:v>44712</c:v>
                </c:pt>
                <c:pt idx="339">
                  <c:v>44713</c:v>
                </c:pt>
                <c:pt idx="340">
                  <c:v>44714</c:v>
                </c:pt>
                <c:pt idx="341">
                  <c:v>44718</c:v>
                </c:pt>
                <c:pt idx="342">
                  <c:v>44719</c:v>
                </c:pt>
                <c:pt idx="343">
                  <c:v>44720</c:v>
                </c:pt>
                <c:pt idx="344">
                  <c:v>44721</c:v>
                </c:pt>
                <c:pt idx="345">
                  <c:v>44722</c:v>
                </c:pt>
                <c:pt idx="346">
                  <c:v>44725</c:v>
                </c:pt>
                <c:pt idx="347">
                  <c:v>44726</c:v>
                </c:pt>
                <c:pt idx="348">
                  <c:v>44727</c:v>
                </c:pt>
                <c:pt idx="349">
                  <c:v>44728</c:v>
                </c:pt>
                <c:pt idx="350">
                  <c:v>44729</c:v>
                </c:pt>
                <c:pt idx="351">
                  <c:v>44732</c:v>
                </c:pt>
                <c:pt idx="352">
                  <c:v>44733</c:v>
                </c:pt>
                <c:pt idx="353">
                  <c:v>44734</c:v>
                </c:pt>
                <c:pt idx="354">
                  <c:v>44735</c:v>
                </c:pt>
                <c:pt idx="355">
                  <c:v>44736</c:v>
                </c:pt>
                <c:pt idx="356">
                  <c:v>44739</c:v>
                </c:pt>
                <c:pt idx="357">
                  <c:v>44740</c:v>
                </c:pt>
                <c:pt idx="358">
                  <c:v>44741</c:v>
                </c:pt>
                <c:pt idx="359">
                  <c:v>44742</c:v>
                </c:pt>
                <c:pt idx="360">
                  <c:v>44743</c:v>
                </c:pt>
                <c:pt idx="361">
                  <c:v>44746</c:v>
                </c:pt>
                <c:pt idx="362">
                  <c:v>44747</c:v>
                </c:pt>
                <c:pt idx="363">
                  <c:v>44748</c:v>
                </c:pt>
                <c:pt idx="364">
                  <c:v>44749</c:v>
                </c:pt>
                <c:pt idx="365">
                  <c:v>44750</c:v>
                </c:pt>
                <c:pt idx="366">
                  <c:v>44753</c:v>
                </c:pt>
                <c:pt idx="367">
                  <c:v>44754</c:v>
                </c:pt>
                <c:pt idx="368">
                  <c:v>44755</c:v>
                </c:pt>
                <c:pt idx="369">
                  <c:v>44756</c:v>
                </c:pt>
                <c:pt idx="370">
                  <c:v>44757</c:v>
                </c:pt>
                <c:pt idx="371">
                  <c:v>44760</c:v>
                </c:pt>
                <c:pt idx="372">
                  <c:v>44761</c:v>
                </c:pt>
                <c:pt idx="373">
                  <c:v>44762</c:v>
                </c:pt>
                <c:pt idx="374">
                  <c:v>44763</c:v>
                </c:pt>
                <c:pt idx="375">
                  <c:v>44764</c:v>
                </c:pt>
                <c:pt idx="376">
                  <c:v>44767</c:v>
                </c:pt>
                <c:pt idx="377">
                  <c:v>44768</c:v>
                </c:pt>
                <c:pt idx="378">
                  <c:v>44769</c:v>
                </c:pt>
                <c:pt idx="379">
                  <c:v>44770</c:v>
                </c:pt>
                <c:pt idx="380">
                  <c:v>44771</c:v>
                </c:pt>
                <c:pt idx="381">
                  <c:v>44774</c:v>
                </c:pt>
                <c:pt idx="382">
                  <c:v>44775</c:v>
                </c:pt>
                <c:pt idx="383">
                  <c:v>44776</c:v>
                </c:pt>
                <c:pt idx="384">
                  <c:v>44777</c:v>
                </c:pt>
                <c:pt idx="385">
                  <c:v>44778</c:v>
                </c:pt>
                <c:pt idx="386">
                  <c:v>44781</c:v>
                </c:pt>
                <c:pt idx="387">
                  <c:v>44782</c:v>
                </c:pt>
                <c:pt idx="388">
                  <c:v>44783</c:v>
                </c:pt>
                <c:pt idx="389">
                  <c:v>44784</c:v>
                </c:pt>
                <c:pt idx="390">
                  <c:v>44785</c:v>
                </c:pt>
                <c:pt idx="391">
                  <c:v>44788</c:v>
                </c:pt>
                <c:pt idx="392">
                  <c:v>44789</c:v>
                </c:pt>
                <c:pt idx="393">
                  <c:v>44790</c:v>
                </c:pt>
                <c:pt idx="394">
                  <c:v>44791</c:v>
                </c:pt>
                <c:pt idx="395">
                  <c:v>44792</c:v>
                </c:pt>
                <c:pt idx="396">
                  <c:v>44795</c:v>
                </c:pt>
                <c:pt idx="397">
                  <c:v>44796</c:v>
                </c:pt>
                <c:pt idx="398">
                  <c:v>44797</c:v>
                </c:pt>
                <c:pt idx="399">
                  <c:v>44798</c:v>
                </c:pt>
                <c:pt idx="400">
                  <c:v>44799</c:v>
                </c:pt>
                <c:pt idx="401">
                  <c:v>44802</c:v>
                </c:pt>
                <c:pt idx="402">
                  <c:v>44803</c:v>
                </c:pt>
                <c:pt idx="403">
                  <c:v>44804</c:v>
                </c:pt>
                <c:pt idx="404">
                  <c:v>44805</c:v>
                </c:pt>
                <c:pt idx="405">
                  <c:v>44806</c:v>
                </c:pt>
                <c:pt idx="406">
                  <c:v>44809</c:v>
                </c:pt>
                <c:pt idx="407">
                  <c:v>44810</c:v>
                </c:pt>
                <c:pt idx="408">
                  <c:v>44811</c:v>
                </c:pt>
                <c:pt idx="409">
                  <c:v>44812</c:v>
                </c:pt>
                <c:pt idx="410">
                  <c:v>44816</c:v>
                </c:pt>
                <c:pt idx="411">
                  <c:v>44817</c:v>
                </c:pt>
                <c:pt idx="412">
                  <c:v>44818</c:v>
                </c:pt>
                <c:pt idx="413">
                  <c:v>44819</c:v>
                </c:pt>
                <c:pt idx="414">
                  <c:v>44820</c:v>
                </c:pt>
                <c:pt idx="415">
                  <c:v>44823</c:v>
                </c:pt>
                <c:pt idx="416">
                  <c:v>44824</c:v>
                </c:pt>
                <c:pt idx="417">
                  <c:v>44825</c:v>
                </c:pt>
                <c:pt idx="418">
                  <c:v>44826</c:v>
                </c:pt>
                <c:pt idx="419">
                  <c:v>44827</c:v>
                </c:pt>
                <c:pt idx="420">
                  <c:v>44830</c:v>
                </c:pt>
                <c:pt idx="421">
                  <c:v>44831</c:v>
                </c:pt>
                <c:pt idx="422">
                  <c:v>44832</c:v>
                </c:pt>
                <c:pt idx="423">
                  <c:v>44833</c:v>
                </c:pt>
                <c:pt idx="424">
                  <c:v>44834</c:v>
                </c:pt>
                <c:pt idx="425">
                  <c:v>44837</c:v>
                </c:pt>
                <c:pt idx="426">
                  <c:v>44838</c:v>
                </c:pt>
                <c:pt idx="427">
                  <c:v>44839</c:v>
                </c:pt>
                <c:pt idx="428">
                  <c:v>44840</c:v>
                </c:pt>
                <c:pt idx="429">
                  <c:v>44841</c:v>
                </c:pt>
                <c:pt idx="430">
                  <c:v>44845</c:v>
                </c:pt>
                <c:pt idx="431">
                  <c:v>44846</c:v>
                </c:pt>
                <c:pt idx="432">
                  <c:v>44847</c:v>
                </c:pt>
                <c:pt idx="433">
                  <c:v>44848</c:v>
                </c:pt>
                <c:pt idx="434">
                  <c:v>44851</c:v>
                </c:pt>
                <c:pt idx="435">
                  <c:v>44852</c:v>
                </c:pt>
                <c:pt idx="436">
                  <c:v>44853</c:v>
                </c:pt>
                <c:pt idx="437">
                  <c:v>44854</c:v>
                </c:pt>
                <c:pt idx="438">
                  <c:v>44855</c:v>
                </c:pt>
                <c:pt idx="439">
                  <c:v>44858</c:v>
                </c:pt>
                <c:pt idx="440">
                  <c:v>44859</c:v>
                </c:pt>
                <c:pt idx="441">
                  <c:v>44860</c:v>
                </c:pt>
                <c:pt idx="442">
                  <c:v>44861</c:v>
                </c:pt>
                <c:pt idx="443">
                  <c:v>44862</c:v>
                </c:pt>
                <c:pt idx="444">
                  <c:v>44865</c:v>
                </c:pt>
                <c:pt idx="445">
                  <c:v>44866</c:v>
                </c:pt>
                <c:pt idx="446">
                  <c:v>44867</c:v>
                </c:pt>
                <c:pt idx="447">
                  <c:v>44868</c:v>
                </c:pt>
                <c:pt idx="448">
                  <c:v>44869</c:v>
                </c:pt>
                <c:pt idx="449">
                  <c:v>44872</c:v>
                </c:pt>
                <c:pt idx="450">
                  <c:v>44873</c:v>
                </c:pt>
                <c:pt idx="451">
                  <c:v>44874</c:v>
                </c:pt>
                <c:pt idx="452">
                  <c:v>44875</c:v>
                </c:pt>
                <c:pt idx="453">
                  <c:v>44876</c:v>
                </c:pt>
                <c:pt idx="454">
                  <c:v>44879</c:v>
                </c:pt>
                <c:pt idx="455">
                  <c:v>44880</c:v>
                </c:pt>
                <c:pt idx="456">
                  <c:v>44881</c:v>
                </c:pt>
                <c:pt idx="457">
                  <c:v>44882</c:v>
                </c:pt>
                <c:pt idx="458">
                  <c:v>44883</c:v>
                </c:pt>
                <c:pt idx="459">
                  <c:v>44886</c:v>
                </c:pt>
                <c:pt idx="460">
                  <c:v>44887</c:v>
                </c:pt>
                <c:pt idx="461">
                  <c:v>44888</c:v>
                </c:pt>
                <c:pt idx="462">
                  <c:v>44889</c:v>
                </c:pt>
                <c:pt idx="463">
                  <c:v>44890</c:v>
                </c:pt>
                <c:pt idx="464">
                  <c:v>44893</c:v>
                </c:pt>
                <c:pt idx="465">
                  <c:v>44894</c:v>
                </c:pt>
                <c:pt idx="466">
                  <c:v>44895</c:v>
                </c:pt>
                <c:pt idx="467">
                  <c:v>44896</c:v>
                </c:pt>
                <c:pt idx="468">
                  <c:v>44897</c:v>
                </c:pt>
                <c:pt idx="469">
                  <c:v>44900</c:v>
                </c:pt>
                <c:pt idx="470">
                  <c:v>44901</c:v>
                </c:pt>
                <c:pt idx="471">
                  <c:v>44902</c:v>
                </c:pt>
                <c:pt idx="472">
                  <c:v>44903</c:v>
                </c:pt>
                <c:pt idx="473">
                  <c:v>44904</c:v>
                </c:pt>
                <c:pt idx="474">
                  <c:v>44907</c:v>
                </c:pt>
                <c:pt idx="475">
                  <c:v>44908</c:v>
                </c:pt>
                <c:pt idx="476">
                  <c:v>44909</c:v>
                </c:pt>
                <c:pt idx="477">
                  <c:v>44910</c:v>
                </c:pt>
                <c:pt idx="478">
                  <c:v>44911</c:v>
                </c:pt>
                <c:pt idx="479">
                  <c:v>44914</c:v>
                </c:pt>
                <c:pt idx="480">
                  <c:v>44915</c:v>
                </c:pt>
                <c:pt idx="481">
                  <c:v>44916</c:v>
                </c:pt>
                <c:pt idx="482">
                  <c:v>44917</c:v>
                </c:pt>
                <c:pt idx="483">
                  <c:v>44918</c:v>
                </c:pt>
                <c:pt idx="484">
                  <c:v>44921</c:v>
                </c:pt>
                <c:pt idx="485">
                  <c:v>44922</c:v>
                </c:pt>
                <c:pt idx="486">
                  <c:v>44923</c:v>
                </c:pt>
                <c:pt idx="487">
                  <c:v>44924</c:v>
                </c:pt>
                <c:pt idx="488">
                  <c:v>44925</c:v>
                </c:pt>
                <c:pt idx="489">
                  <c:v>44929</c:v>
                </c:pt>
                <c:pt idx="490">
                  <c:v>44930</c:v>
                </c:pt>
                <c:pt idx="491">
                  <c:v>44931</c:v>
                </c:pt>
                <c:pt idx="492">
                  <c:v>44932</c:v>
                </c:pt>
                <c:pt idx="493">
                  <c:v>44935</c:v>
                </c:pt>
                <c:pt idx="494">
                  <c:v>44936</c:v>
                </c:pt>
                <c:pt idx="495">
                  <c:v>44937</c:v>
                </c:pt>
                <c:pt idx="496">
                  <c:v>44938</c:v>
                </c:pt>
                <c:pt idx="497">
                  <c:v>44939</c:v>
                </c:pt>
                <c:pt idx="498">
                  <c:v>44942</c:v>
                </c:pt>
                <c:pt idx="499">
                  <c:v>44943</c:v>
                </c:pt>
                <c:pt idx="500">
                  <c:v>44956</c:v>
                </c:pt>
                <c:pt idx="501">
                  <c:v>44957</c:v>
                </c:pt>
                <c:pt idx="502">
                  <c:v>44958</c:v>
                </c:pt>
                <c:pt idx="503">
                  <c:v>44959</c:v>
                </c:pt>
                <c:pt idx="504">
                  <c:v>44960</c:v>
                </c:pt>
                <c:pt idx="505">
                  <c:v>44963</c:v>
                </c:pt>
                <c:pt idx="506">
                  <c:v>44964</c:v>
                </c:pt>
                <c:pt idx="507">
                  <c:v>44965</c:v>
                </c:pt>
                <c:pt idx="508">
                  <c:v>44966</c:v>
                </c:pt>
                <c:pt idx="509">
                  <c:v>44967</c:v>
                </c:pt>
                <c:pt idx="510">
                  <c:v>44970</c:v>
                </c:pt>
                <c:pt idx="511">
                  <c:v>44971</c:v>
                </c:pt>
                <c:pt idx="512">
                  <c:v>44972</c:v>
                </c:pt>
                <c:pt idx="513">
                  <c:v>44973</c:v>
                </c:pt>
                <c:pt idx="514">
                  <c:v>44974</c:v>
                </c:pt>
                <c:pt idx="515">
                  <c:v>44977</c:v>
                </c:pt>
                <c:pt idx="516">
                  <c:v>44978</c:v>
                </c:pt>
                <c:pt idx="517">
                  <c:v>44979</c:v>
                </c:pt>
                <c:pt idx="518">
                  <c:v>44980</c:v>
                </c:pt>
                <c:pt idx="519">
                  <c:v>44981</c:v>
                </c:pt>
              </c:numCache>
            </c:numRef>
          </c:cat>
          <c:val>
            <c:numRef>
              <c:f>'單期模式 報酬率'!$B$2:$B$528</c:f>
              <c:numCache>
                <c:formatCode>General</c:formatCode>
                <c:ptCount val="527"/>
                <c:pt idx="0">
                  <c:v>536</c:v>
                </c:pt>
                <c:pt idx="1">
                  <c:v>542</c:v>
                </c:pt>
                <c:pt idx="2">
                  <c:v>549</c:v>
                </c:pt>
                <c:pt idx="3">
                  <c:v>565</c:v>
                </c:pt>
                <c:pt idx="4">
                  <c:v>580</c:v>
                </c:pt>
                <c:pt idx="5">
                  <c:v>584</c:v>
                </c:pt>
                <c:pt idx="6">
                  <c:v>591</c:v>
                </c:pt>
                <c:pt idx="7">
                  <c:v>605</c:v>
                </c:pt>
                <c:pt idx="8">
                  <c:v>592</c:v>
                </c:pt>
                <c:pt idx="9">
                  <c:v>601</c:v>
                </c:pt>
                <c:pt idx="10">
                  <c:v>607</c:v>
                </c:pt>
                <c:pt idx="11">
                  <c:v>627</c:v>
                </c:pt>
                <c:pt idx="12">
                  <c:v>647</c:v>
                </c:pt>
                <c:pt idx="13">
                  <c:v>673</c:v>
                </c:pt>
                <c:pt idx="14">
                  <c:v>649</c:v>
                </c:pt>
                <c:pt idx="15">
                  <c:v>633</c:v>
                </c:pt>
                <c:pt idx="16">
                  <c:v>617</c:v>
                </c:pt>
                <c:pt idx="17">
                  <c:v>615</c:v>
                </c:pt>
                <c:pt idx="18">
                  <c:v>601</c:v>
                </c:pt>
                <c:pt idx="19">
                  <c:v>591</c:v>
                </c:pt>
                <c:pt idx="20">
                  <c:v>611</c:v>
                </c:pt>
                <c:pt idx="21">
                  <c:v>632</c:v>
                </c:pt>
                <c:pt idx="22">
                  <c:v>630</c:v>
                </c:pt>
                <c:pt idx="23">
                  <c:v>627</c:v>
                </c:pt>
                <c:pt idx="24">
                  <c:v>632</c:v>
                </c:pt>
                <c:pt idx="25">
                  <c:v>663</c:v>
                </c:pt>
                <c:pt idx="26">
                  <c:v>660</c:v>
                </c:pt>
                <c:pt idx="27">
                  <c:v>652</c:v>
                </c:pt>
                <c:pt idx="28">
                  <c:v>650</c:v>
                </c:pt>
                <c:pt idx="29">
                  <c:v>641</c:v>
                </c:pt>
                <c:pt idx="30">
                  <c:v>625</c:v>
                </c:pt>
                <c:pt idx="31">
                  <c:v>635</c:v>
                </c:pt>
                <c:pt idx="32">
                  <c:v>606</c:v>
                </c:pt>
                <c:pt idx="33">
                  <c:v>609</c:v>
                </c:pt>
                <c:pt idx="34">
                  <c:v>622</c:v>
                </c:pt>
                <c:pt idx="35">
                  <c:v>601</c:v>
                </c:pt>
                <c:pt idx="36">
                  <c:v>601</c:v>
                </c:pt>
                <c:pt idx="37">
                  <c:v>598</c:v>
                </c:pt>
                <c:pt idx="38">
                  <c:v>595</c:v>
                </c:pt>
                <c:pt idx="39">
                  <c:v>597</c:v>
                </c:pt>
                <c:pt idx="40">
                  <c:v>609</c:v>
                </c:pt>
                <c:pt idx="41">
                  <c:v>614</c:v>
                </c:pt>
                <c:pt idx="42">
                  <c:v>611</c:v>
                </c:pt>
                <c:pt idx="43">
                  <c:v>613</c:v>
                </c:pt>
                <c:pt idx="44">
                  <c:v>604</c:v>
                </c:pt>
                <c:pt idx="45">
                  <c:v>602</c:v>
                </c:pt>
                <c:pt idx="46">
                  <c:v>591</c:v>
                </c:pt>
                <c:pt idx="47">
                  <c:v>593</c:v>
                </c:pt>
                <c:pt idx="48">
                  <c:v>594</c:v>
                </c:pt>
                <c:pt idx="49">
                  <c:v>576</c:v>
                </c:pt>
                <c:pt idx="50">
                  <c:v>575</c:v>
                </c:pt>
                <c:pt idx="51">
                  <c:v>590</c:v>
                </c:pt>
                <c:pt idx="52">
                  <c:v>599</c:v>
                </c:pt>
                <c:pt idx="53">
                  <c:v>597</c:v>
                </c:pt>
                <c:pt idx="54">
                  <c:v>587</c:v>
                </c:pt>
                <c:pt idx="55">
                  <c:v>602</c:v>
                </c:pt>
                <c:pt idx="56">
                  <c:v>610</c:v>
                </c:pt>
                <c:pt idx="57">
                  <c:v>613</c:v>
                </c:pt>
                <c:pt idx="58">
                  <c:v>610</c:v>
                </c:pt>
                <c:pt idx="59">
                  <c:v>605</c:v>
                </c:pt>
                <c:pt idx="60">
                  <c:v>605</c:v>
                </c:pt>
                <c:pt idx="61">
                  <c:v>612</c:v>
                </c:pt>
                <c:pt idx="62">
                  <c:v>619</c:v>
                </c:pt>
                <c:pt idx="63">
                  <c:v>610</c:v>
                </c:pt>
                <c:pt idx="64">
                  <c:v>603</c:v>
                </c:pt>
                <c:pt idx="65">
                  <c:v>602</c:v>
                </c:pt>
                <c:pt idx="66">
                  <c:v>592</c:v>
                </c:pt>
                <c:pt idx="67">
                  <c:v>591</c:v>
                </c:pt>
                <c:pt idx="68">
                  <c:v>602</c:v>
                </c:pt>
                <c:pt idx="69">
                  <c:v>610</c:v>
                </c:pt>
                <c:pt idx="70">
                  <c:v>610</c:v>
                </c:pt>
                <c:pt idx="71">
                  <c:v>602</c:v>
                </c:pt>
                <c:pt idx="72">
                  <c:v>600</c:v>
                </c:pt>
                <c:pt idx="73">
                  <c:v>588</c:v>
                </c:pt>
                <c:pt idx="74">
                  <c:v>591</c:v>
                </c:pt>
                <c:pt idx="75">
                  <c:v>585</c:v>
                </c:pt>
                <c:pt idx="76">
                  <c:v>587</c:v>
                </c:pt>
                <c:pt idx="77">
                  <c:v>599</c:v>
                </c:pt>
                <c:pt idx="78">
                  <c:v>589</c:v>
                </c:pt>
                <c:pt idx="79">
                  <c:v>571</c:v>
                </c:pt>
                <c:pt idx="80">
                  <c:v>560</c:v>
                </c:pt>
                <c:pt idx="81">
                  <c:v>547</c:v>
                </c:pt>
                <c:pt idx="82">
                  <c:v>557</c:v>
                </c:pt>
                <c:pt idx="83">
                  <c:v>549</c:v>
                </c:pt>
                <c:pt idx="84">
                  <c:v>572</c:v>
                </c:pt>
                <c:pt idx="85">
                  <c:v>567</c:v>
                </c:pt>
                <c:pt idx="86">
                  <c:v>567</c:v>
                </c:pt>
                <c:pt idx="87">
                  <c:v>573</c:v>
                </c:pt>
                <c:pt idx="88">
                  <c:v>568</c:v>
                </c:pt>
                <c:pt idx="89">
                  <c:v>583</c:v>
                </c:pt>
                <c:pt idx="90">
                  <c:v>585</c:v>
                </c:pt>
                <c:pt idx="91">
                  <c:v>582</c:v>
                </c:pt>
                <c:pt idx="92">
                  <c:v>590</c:v>
                </c:pt>
                <c:pt idx="93">
                  <c:v>597</c:v>
                </c:pt>
                <c:pt idx="94">
                  <c:v>598</c:v>
                </c:pt>
                <c:pt idx="95">
                  <c:v>595</c:v>
                </c:pt>
                <c:pt idx="96">
                  <c:v>596</c:v>
                </c:pt>
                <c:pt idx="97">
                  <c:v>595</c:v>
                </c:pt>
                <c:pt idx="98">
                  <c:v>592</c:v>
                </c:pt>
                <c:pt idx="99">
                  <c:v>589</c:v>
                </c:pt>
                <c:pt idx="100">
                  <c:v>586</c:v>
                </c:pt>
                <c:pt idx="101">
                  <c:v>599</c:v>
                </c:pt>
                <c:pt idx="102">
                  <c:v>602</c:v>
                </c:pt>
                <c:pt idx="103">
                  <c:v>609</c:v>
                </c:pt>
                <c:pt idx="104">
                  <c:v>605</c:v>
                </c:pt>
                <c:pt idx="105">
                  <c:v>606</c:v>
                </c:pt>
                <c:pt idx="106">
                  <c:v>603</c:v>
                </c:pt>
                <c:pt idx="107">
                  <c:v>583</c:v>
                </c:pt>
                <c:pt idx="108">
                  <c:v>578</c:v>
                </c:pt>
                <c:pt idx="109">
                  <c:v>595</c:v>
                </c:pt>
                <c:pt idx="110">
                  <c:v>590</c:v>
                </c:pt>
                <c:pt idx="111">
                  <c:v>591</c:v>
                </c:pt>
                <c:pt idx="112">
                  <c:v>590</c:v>
                </c:pt>
                <c:pt idx="113">
                  <c:v>595</c:v>
                </c:pt>
                <c:pt idx="114">
                  <c:v>595</c:v>
                </c:pt>
                <c:pt idx="115">
                  <c:v>593</c:v>
                </c:pt>
                <c:pt idx="116">
                  <c:v>588</c:v>
                </c:pt>
                <c:pt idx="117">
                  <c:v>591</c:v>
                </c:pt>
                <c:pt idx="118">
                  <c:v>592</c:v>
                </c:pt>
                <c:pt idx="119">
                  <c:v>594</c:v>
                </c:pt>
                <c:pt idx="120">
                  <c:v>588</c:v>
                </c:pt>
                <c:pt idx="121">
                  <c:v>584</c:v>
                </c:pt>
                <c:pt idx="122">
                  <c:v>593</c:v>
                </c:pt>
                <c:pt idx="123">
                  <c:v>607</c:v>
                </c:pt>
                <c:pt idx="124">
                  <c:v>613</c:v>
                </c:pt>
                <c:pt idx="125">
                  <c:v>614</c:v>
                </c:pt>
                <c:pt idx="126">
                  <c:v>589</c:v>
                </c:pt>
                <c:pt idx="127">
                  <c:v>582</c:v>
                </c:pt>
                <c:pt idx="128">
                  <c:v>581</c:v>
                </c:pt>
                <c:pt idx="129">
                  <c:v>585</c:v>
                </c:pt>
                <c:pt idx="130">
                  <c:v>591</c:v>
                </c:pt>
                <c:pt idx="131">
                  <c:v>585</c:v>
                </c:pt>
                <c:pt idx="132">
                  <c:v>580</c:v>
                </c:pt>
                <c:pt idx="133">
                  <c:v>580</c:v>
                </c:pt>
                <c:pt idx="134">
                  <c:v>579</c:v>
                </c:pt>
                <c:pt idx="135">
                  <c:v>583</c:v>
                </c:pt>
                <c:pt idx="136">
                  <c:v>580</c:v>
                </c:pt>
                <c:pt idx="137">
                  <c:v>590</c:v>
                </c:pt>
                <c:pt idx="138">
                  <c:v>594</c:v>
                </c:pt>
                <c:pt idx="139">
                  <c:v>596</c:v>
                </c:pt>
                <c:pt idx="140">
                  <c:v>596</c:v>
                </c:pt>
                <c:pt idx="141">
                  <c:v>591</c:v>
                </c:pt>
                <c:pt idx="142">
                  <c:v>595</c:v>
                </c:pt>
                <c:pt idx="143">
                  <c:v>591</c:v>
                </c:pt>
                <c:pt idx="144">
                  <c:v>590</c:v>
                </c:pt>
                <c:pt idx="145">
                  <c:v>586</c:v>
                </c:pt>
                <c:pt idx="146">
                  <c:v>581</c:v>
                </c:pt>
                <c:pt idx="147">
                  <c:v>584</c:v>
                </c:pt>
                <c:pt idx="148">
                  <c:v>584</c:v>
                </c:pt>
                <c:pt idx="149">
                  <c:v>574</c:v>
                </c:pt>
                <c:pt idx="150">
                  <c:v>559</c:v>
                </c:pt>
                <c:pt idx="151">
                  <c:v>552</c:v>
                </c:pt>
                <c:pt idx="152">
                  <c:v>566</c:v>
                </c:pt>
                <c:pt idx="153">
                  <c:v>572</c:v>
                </c:pt>
                <c:pt idx="154">
                  <c:v>585</c:v>
                </c:pt>
                <c:pt idx="155">
                  <c:v>594</c:v>
                </c:pt>
                <c:pt idx="156">
                  <c:v>599</c:v>
                </c:pt>
                <c:pt idx="157">
                  <c:v>605</c:v>
                </c:pt>
                <c:pt idx="158">
                  <c:v>614</c:v>
                </c:pt>
                <c:pt idx="159">
                  <c:v>613</c:v>
                </c:pt>
                <c:pt idx="160">
                  <c:v>607</c:v>
                </c:pt>
                <c:pt idx="161">
                  <c:v>620</c:v>
                </c:pt>
                <c:pt idx="162">
                  <c:v>631</c:v>
                </c:pt>
                <c:pt idx="163">
                  <c:v>623</c:v>
                </c:pt>
                <c:pt idx="164">
                  <c:v>619</c:v>
                </c:pt>
                <c:pt idx="165">
                  <c:v>619</c:v>
                </c:pt>
                <c:pt idx="166">
                  <c:v>622</c:v>
                </c:pt>
                <c:pt idx="167">
                  <c:v>615</c:v>
                </c:pt>
                <c:pt idx="168">
                  <c:v>613</c:v>
                </c:pt>
                <c:pt idx="169">
                  <c:v>607</c:v>
                </c:pt>
                <c:pt idx="170">
                  <c:v>600</c:v>
                </c:pt>
                <c:pt idx="171">
                  <c:v>600</c:v>
                </c:pt>
                <c:pt idx="172">
                  <c:v>586</c:v>
                </c:pt>
                <c:pt idx="173">
                  <c:v>588</c:v>
                </c:pt>
                <c:pt idx="174">
                  <c:v>598</c:v>
                </c:pt>
                <c:pt idx="175">
                  <c:v>602</c:v>
                </c:pt>
                <c:pt idx="176">
                  <c:v>594</c:v>
                </c:pt>
                <c:pt idx="177">
                  <c:v>580</c:v>
                </c:pt>
                <c:pt idx="178">
                  <c:v>580</c:v>
                </c:pt>
                <c:pt idx="179">
                  <c:v>574</c:v>
                </c:pt>
                <c:pt idx="180">
                  <c:v>572</c:v>
                </c:pt>
                <c:pt idx="181">
                  <c:v>572</c:v>
                </c:pt>
                <c:pt idx="182">
                  <c:v>571</c:v>
                </c:pt>
                <c:pt idx="183">
                  <c:v>580</c:v>
                </c:pt>
                <c:pt idx="184">
                  <c:v>575</c:v>
                </c:pt>
                <c:pt idx="185">
                  <c:v>575</c:v>
                </c:pt>
                <c:pt idx="186">
                  <c:v>571</c:v>
                </c:pt>
                <c:pt idx="187">
                  <c:v>573</c:v>
                </c:pt>
                <c:pt idx="188">
                  <c:v>600</c:v>
                </c:pt>
                <c:pt idx="189">
                  <c:v>590</c:v>
                </c:pt>
                <c:pt idx="190">
                  <c:v>600</c:v>
                </c:pt>
                <c:pt idx="191">
                  <c:v>598</c:v>
                </c:pt>
                <c:pt idx="192">
                  <c:v>596</c:v>
                </c:pt>
                <c:pt idx="193">
                  <c:v>600</c:v>
                </c:pt>
                <c:pt idx="194">
                  <c:v>593</c:v>
                </c:pt>
                <c:pt idx="195">
                  <c:v>599</c:v>
                </c:pt>
                <c:pt idx="196">
                  <c:v>599</c:v>
                </c:pt>
                <c:pt idx="197">
                  <c:v>595</c:v>
                </c:pt>
                <c:pt idx="198">
                  <c:v>590</c:v>
                </c:pt>
                <c:pt idx="199">
                  <c:v>590</c:v>
                </c:pt>
                <c:pt idx="200">
                  <c:v>592</c:v>
                </c:pt>
                <c:pt idx="201">
                  <c:v>592</c:v>
                </c:pt>
                <c:pt idx="202">
                  <c:v>587</c:v>
                </c:pt>
                <c:pt idx="203">
                  <c:v>600</c:v>
                </c:pt>
                <c:pt idx="204">
                  <c:v>602</c:v>
                </c:pt>
                <c:pt idx="205">
                  <c:v>611</c:v>
                </c:pt>
                <c:pt idx="206">
                  <c:v>612</c:v>
                </c:pt>
                <c:pt idx="207">
                  <c:v>606</c:v>
                </c:pt>
                <c:pt idx="208">
                  <c:v>604</c:v>
                </c:pt>
                <c:pt idx="209">
                  <c:v>608</c:v>
                </c:pt>
                <c:pt idx="210">
                  <c:v>610</c:v>
                </c:pt>
                <c:pt idx="211">
                  <c:v>610</c:v>
                </c:pt>
                <c:pt idx="212">
                  <c:v>613</c:v>
                </c:pt>
                <c:pt idx="213">
                  <c:v>618</c:v>
                </c:pt>
                <c:pt idx="214">
                  <c:v>615</c:v>
                </c:pt>
                <c:pt idx="215">
                  <c:v>612</c:v>
                </c:pt>
                <c:pt idx="216">
                  <c:v>603</c:v>
                </c:pt>
                <c:pt idx="217">
                  <c:v>603</c:v>
                </c:pt>
                <c:pt idx="218">
                  <c:v>596</c:v>
                </c:pt>
                <c:pt idx="219">
                  <c:v>593</c:v>
                </c:pt>
                <c:pt idx="220">
                  <c:v>596</c:v>
                </c:pt>
                <c:pt idx="221">
                  <c:v>600</c:v>
                </c:pt>
                <c:pt idx="222">
                  <c:v>615</c:v>
                </c:pt>
                <c:pt idx="223">
                  <c:v>608</c:v>
                </c:pt>
                <c:pt idx="224">
                  <c:v>600</c:v>
                </c:pt>
                <c:pt idx="225">
                  <c:v>607</c:v>
                </c:pt>
                <c:pt idx="226">
                  <c:v>602</c:v>
                </c:pt>
                <c:pt idx="227">
                  <c:v>608</c:v>
                </c:pt>
                <c:pt idx="228">
                  <c:v>605</c:v>
                </c:pt>
                <c:pt idx="229">
                  <c:v>601</c:v>
                </c:pt>
                <c:pt idx="230">
                  <c:v>599</c:v>
                </c:pt>
                <c:pt idx="231">
                  <c:v>600</c:v>
                </c:pt>
                <c:pt idx="232">
                  <c:v>605</c:v>
                </c:pt>
                <c:pt idx="233">
                  <c:v>607</c:v>
                </c:pt>
                <c:pt idx="234">
                  <c:v>598</c:v>
                </c:pt>
                <c:pt idx="235">
                  <c:v>597</c:v>
                </c:pt>
                <c:pt idx="236">
                  <c:v>600</c:v>
                </c:pt>
                <c:pt idx="237">
                  <c:v>606</c:v>
                </c:pt>
                <c:pt idx="238">
                  <c:v>604</c:v>
                </c:pt>
                <c:pt idx="239">
                  <c:v>606</c:v>
                </c:pt>
                <c:pt idx="240">
                  <c:v>615</c:v>
                </c:pt>
                <c:pt idx="241">
                  <c:v>616</c:v>
                </c:pt>
                <c:pt idx="242">
                  <c:v>615</c:v>
                </c:pt>
                <c:pt idx="243">
                  <c:v>631</c:v>
                </c:pt>
                <c:pt idx="244">
                  <c:v>656</c:v>
                </c:pt>
                <c:pt idx="245">
                  <c:v>650</c:v>
                </c:pt>
                <c:pt idx="246">
                  <c:v>644</c:v>
                </c:pt>
                <c:pt idx="247">
                  <c:v>634</c:v>
                </c:pt>
                <c:pt idx="248">
                  <c:v>643</c:v>
                </c:pt>
                <c:pt idx="249">
                  <c:v>651</c:v>
                </c:pt>
                <c:pt idx="250">
                  <c:v>660</c:v>
                </c:pt>
                <c:pt idx="251">
                  <c:v>661</c:v>
                </c:pt>
                <c:pt idx="252">
                  <c:v>672</c:v>
                </c:pt>
                <c:pt idx="253">
                  <c:v>683</c:v>
                </c:pt>
                <c:pt idx="254">
                  <c:v>662</c:v>
                </c:pt>
                <c:pt idx="255">
                  <c:v>654</c:v>
                </c:pt>
                <c:pt idx="256">
                  <c:v>651</c:v>
                </c:pt>
                <c:pt idx="257">
                  <c:v>641</c:v>
                </c:pt>
                <c:pt idx="258">
                  <c:v>653</c:v>
                </c:pt>
                <c:pt idx="259">
                  <c:v>641</c:v>
                </c:pt>
                <c:pt idx="260">
                  <c:v>636</c:v>
                </c:pt>
                <c:pt idx="261">
                  <c:v>635</c:v>
                </c:pt>
                <c:pt idx="262">
                  <c:v>628</c:v>
                </c:pt>
                <c:pt idx="263">
                  <c:v>633</c:v>
                </c:pt>
                <c:pt idx="264">
                  <c:v>649</c:v>
                </c:pt>
                <c:pt idx="265">
                  <c:v>650</c:v>
                </c:pt>
                <c:pt idx="266">
                  <c:v>637</c:v>
                </c:pt>
                <c:pt idx="267">
                  <c:v>633</c:v>
                </c:pt>
                <c:pt idx="268">
                  <c:v>646</c:v>
                </c:pt>
                <c:pt idx="269">
                  <c:v>645</c:v>
                </c:pt>
                <c:pt idx="270">
                  <c:v>637</c:v>
                </c:pt>
                <c:pt idx="271">
                  <c:v>632</c:v>
                </c:pt>
                <c:pt idx="272">
                  <c:v>627</c:v>
                </c:pt>
                <c:pt idx="273">
                  <c:v>625</c:v>
                </c:pt>
                <c:pt idx="274">
                  <c:v>604</c:v>
                </c:pt>
                <c:pt idx="275">
                  <c:v>604</c:v>
                </c:pt>
                <c:pt idx="276">
                  <c:v>604</c:v>
                </c:pt>
                <c:pt idx="277">
                  <c:v>601</c:v>
                </c:pt>
                <c:pt idx="278">
                  <c:v>602</c:v>
                </c:pt>
                <c:pt idx="279">
                  <c:v>595</c:v>
                </c:pt>
                <c:pt idx="280">
                  <c:v>576</c:v>
                </c:pt>
                <c:pt idx="281">
                  <c:v>563</c:v>
                </c:pt>
                <c:pt idx="282">
                  <c:v>568</c:v>
                </c:pt>
                <c:pt idx="283">
                  <c:v>587</c:v>
                </c:pt>
                <c:pt idx="284">
                  <c:v>575</c:v>
                </c:pt>
                <c:pt idx="285">
                  <c:v>572</c:v>
                </c:pt>
                <c:pt idx="286">
                  <c:v>558</c:v>
                </c:pt>
                <c:pt idx="287">
                  <c:v>558</c:v>
                </c:pt>
                <c:pt idx="288">
                  <c:v>582</c:v>
                </c:pt>
                <c:pt idx="289">
                  <c:v>581</c:v>
                </c:pt>
                <c:pt idx="290">
                  <c:v>586</c:v>
                </c:pt>
                <c:pt idx="291">
                  <c:v>583</c:v>
                </c:pt>
                <c:pt idx="292">
                  <c:v>590</c:v>
                </c:pt>
                <c:pt idx="293">
                  <c:v>591</c:v>
                </c:pt>
                <c:pt idx="294">
                  <c:v>598</c:v>
                </c:pt>
                <c:pt idx="295">
                  <c:v>584</c:v>
                </c:pt>
                <c:pt idx="296">
                  <c:v>589</c:v>
                </c:pt>
                <c:pt idx="297">
                  <c:v>600</c:v>
                </c:pt>
                <c:pt idx="298">
                  <c:v>597</c:v>
                </c:pt>
                <c:pt idx="299">
                  <c:v>589</c:v>
                </c:pt>
                <c:pt idx="300">
                  <c:v>578</c:v>
                </c:pt>
                <c:pt idx="301">
                  <c:v>566</c:v>
                </c:pt>
                <c:pt idx="302">
                  <c:v>567</c:v>
                </c:pt>
                <c:pt idx="303">
                  <c:v>558</c:v>
                </c:pt>
                <c:pt idx="304">
                  <c:v>557</c:v>
                </c:pt>
                <c:pt idx="305">
                  <c:v>573</c:v>
                </c:pt>
                <c:pt idx="306">
                  <c:v>573</c:v>
                </c:pt>
                <c:pt idx="307">
                  <c:v>562</c:v>
                </c:pt>
                <c:pt idx="308">
                  <c:v>561</c:v>
                </c:pt>
                <c:pt idx="309">
                  <c:v>565</c:v>
                </c:pt>
                <c:pt idx="310">
                  <c:v>570</c:v>
                </c:pt>
                <c:pt idx="311">
                  <c:v>565</c:v>
                </c:pt>
                <c:pt idx="312">
                  <c:v>558</c:v>
                </c:pt>
                <c:pt idx="313">
                  <c:v>547</c:v>
                </c:pt>
                <c:pt idx="314">
                  <c:v>546</c:v>
                </c:pt>
                <c:pt idx="315">
                  <c:v>526</c:v>
                </c:pt>
                <c:pt idx="316">
                  <c:v>531</c:v>
                </c:pt>
                <c:pt idx="317">
                  <c:v>538</c:v>
                </c:pt>
                <c:pt idx="318">
                  <c:v>531</c:v>
                </c:pt>
                <c:pt idx="319">
                  <c:v>534</c:v>
                </c:pt>
                <c:pt idx="320">
                  <c:v>542</c:v>
                </c:pt>
                <c:pt idx="321">
                  <c:v>528</c:v>
                </c:pt>
                <c:pt idx="322">
                  <c:v>520</c:v>
                </c:pt>
                <c:pt idx="323">
                  <c:v>518</c:v>
                </c:pt>
                <c:pt idx="324">
                  <c:v>521</c:v>
                </c:pt>
                <c:pt idx="325">
                  <c:v>505</c:v>
                </c:pt>
                <c:pt idx="326">
                  <c:v>511</c:v>
                </c:pt>
                <c:pt idx="327">
                  <c:v>520</c:v>
                </c:pt>
                <c:pt idx="328">
                  <c:v>530</c:v>
                </c:pt>
                <c:pt idx="329">
                  <c:v>538</c:v>
                </c:pt>
                <c:pt idx="330">
                  <c:v>522</c:v>
                </c:pt>
                <c:pt idx="331">
                  <c:v>530</c:v>
                </c:pt>
                <c:pt idx="332">
                  <c:v>528</c:v>
                </c:pt>
                <c:pt idx="333">
                  <c:v>520</c:v>
                </c:pt>
                <c:pt idx="334">
                  <c:v>524</c:v>
                </c:pt>
                <c:pt idx="335">
                  <c:v>514</c:v>
                </c:pt>
                <c:pt idx="336">
                  <c:v>530</c:v>
                </c:pt>
                <c:pt idx="337">
                  <c:v>547</c:v>
                </c:pt>
                <c:pt idx="338">
                  <c:v>560</c:v>
                </c:pt>
                <c:pt idx="339">
                  <c:v>549</c:v>
                </c:pt>
                <c:pt idx="340">
                  <c:v>540</c:v>
                </c:pt>
                <c:pt idx="341">
                  <c:v>540</c:v>
                </c:pt>
                <c:pt idx="342">
                  <c:v>535</c:v>
                </c:pt>
                <c:pt idx="343">
                  <c:v>544</c:v>
                </c:pt>
                <c:pt idx="344">
                  <c:v>541</c:v>
                </c:pt>
                <c:pt idx="345">
                  <c:v>530</c:v>
                </c:pt>
                <c:pt idx="346">
                  <c:v>516</c:v>
                </c:pt>
                <c:pt idx="347">
                  <c:v>513</c:v>
                </c:pt>
                <c:pt idx="348">
                  <c:v>509</c:v>
                </c:pt>
                <c:pt idx="349">
                  <c:v>508</c:v>
                </c:pt>
                <c:pt idx="350">
                  <c:v>501</c:v>
                </c:pt>
                <c:pt idx="351">
                  <c:v>498</c:v>
                </c:pt>
                <c:pt idx="352">
                  <c:v>505</c:v>
                </c:pt>
                <c:pt idx="353">
                  <c:v>494.5</c:v>
                </c:pt>
                <c:pt idx="354">
                  <c:v>485.5</c:v>
                </c:pt>
                <c:pt idx="355">
                  <c:v>486.5</c:v>
                </c:pt>
                <c:pt idx="356">
                  <c:v>498.5</c:v>
                </c:pt>
                <c:pt idx="357">
                  <c:v>497.5</c:v>
                </c:pt>
                <c:pt idx="358">
                  <c:v>491</c:v>
                </c:pt>
                <c:pt idx="359">
                  <c:v>476</c:v>
                </c:pt>
                <c:pt idx="360">
                  <c:v>453.5</c:v>
                </c:pt>
                <c:pt idx="361">
                  <c:v>440</c:v>
                </c:pt>
                <c:pt idx="362">
                  <c:v>446</c:v>
                </c:pt>
                <c:pt idx="363">
                  <c:v>435.5</c:v>
                </c:pt>
                <c:pt idx="364">
                  <c:v>457.5</c:v>
                </c:pt>
                <c:pt idx="365">
                  <c:v>467</c:v>
                </c:pt>
                <c:pt idx="366">
                  <c:v>462</c:v>
                </c:pt>
                <c:pt idx="367">
                  <c:v>449.5</c:v>
                </c:pt>
                <c:pt idx="368">
                  <c:v>470.5</c:v>
                </c:pt>
                <c:pt idx="369">
                  <c:v>475</c:v>
                </c:pt>
                <c:pt idx="370">
                  <c:v>492.5</c:v>
                </c:pt>
                <c:pt idx="371">
                  <c:v>495.5</c:v>
                </c:pt>
                <c:pt idx="372">
                  <c:v>491</c:v>
                </c:pt>
                <c:pt idx="373">
                  <c:v>495</c:v>
                </c:pt>
                <c:pt idx="374">
                  <c:v>501</c:v>
                </c:pt>
                <c:pt idx="375">
                  <c:v>503</c:v>
                </c:pt>
                <c:pt idx="376">
                  <c:v>499.5</c:v>
                </c:pt>
                <c:pt idx="377">
                  <c:v>495</c:v>
                </c:pt>
                <c:pt idx="378">
                  <c:v>502</c:v>
                </c:pt>
                <c:pt idx="379">
                  <c:v>501</c:v>
                </c:pt>
                <c:pt idx="380">
                  <c:v>509</c:v>
                </c:pt>
                <c:pt idx="381">
                  <c:v>504</c:v>
                </c:pt>
                <c:pt idx="382">
                  <c:v>492</c:v>
                </c:pt>
                <c:pt idx="383">
                  <c:v>501</c:v>
                </c:pt>
                <c:pt idx="384">
                  <c:v>500</c:v>
                </c:pt>
                <c:pt idx="385">
                  <c:v>516</c:v>
                </c:pt>
                <c:pt idx="386">
                  <c:v>512</c:v>
                </c:pt>
                <c:pt idx="387">
                  <c:v>510</c:v>
                </c:pt>
                <c:pt idx="388">
                  <c:v>500</c:v>
                </c:pt>
                <c:pt idx="389">
                  <c:v>514</c:v>
                </c:pt>
                <c:pt idx="390">
                  <c:v>517</c:v>
                </c:pt>
                <c:pt idx="391">
                  <c:v>523</c:v>
                </c:pt>
                <c:pt idx="392">
                  <c:v>525</c:v>
                </c:pt>
                <c:pt idx="393">
                  <c:v>527</c:v>
                </c:pt>
                <c:pt idx="394">
                  <c:v>520</c:v>
                </c:pt>
                <c:pt idx="395">
                  <c:v>519</c:v>
                </c:pt>
                <c:pt idx="396">
                  <c:v>512</c:v>
                </c:pt>
                <c:pt idx="397">
                  <c:v>504</c:v>
                </c:pt>
                <c:pt idx="398">
                  <c:v>503</c:v>
                </c:pt>
                <c:pt idx="399">
                  <c:v>508</c:v>
                </c:pt>
                <c:pt idx="400">
                  <c:v>512</c:v>
                </c:pt>
                <c:pt idx="401">
                  <c:v>498.5</c:v>
                </c:pt>
                <c:pt idx="402">
                  <c:v>496</c:v>
                </c:pt>
                <c:pt idx="403">
                  <c:v>505</c:v>
                </c:pt>
                <c:pt idx="404">
                  <c:v>490.5</c:v>
                </c:pt>
                <c:pt idx="405">
                  <c:v>485</c:v>
                </c:pt>
                <c:pt idx="406">
                  <c:v>486</c:v>
                </c:pt>
                <c:pt idx="407">
                  <c:v>489</c:v>
                </c:pt>
                <c:pt idx="408">
                  <c:v>472.5</c:v>
                </c:pt>
                <c:pt idx="409">
                  <c:v>475</c:v>
                </c:pt>
                <c:pt idx="410">
                  <c:v>486.5</c:v>
                </c:pt>
                <c:pt idx="411">
                  <c:v>493</c:v>
                </c:pt>
                <c:pt idx="412">
                  <c:v>480</c:v>
                </c:pt>
                <c:pt idx="413">
                  <c:v>476.5</c:v>
                </c:pt>
                <c:pt idx="414">
                  <c:v>472</c:v>
                </c:pt>
                <c:pt idx="415">
                  <c:v>467</c:v>
                </c:pt>
                <c:pt idx="416">
                  <c:v>476.5</c:v>
                </c:pt>
                <c:pt idx="417">
                  <c:v>471</c:v>
                </c:pt>
                <c:pt idx="418">
                  <c:v>464.5</c:v>
                </c:pt>
                <c:pt idx="419">
                  <c:v>455</c:v>
                </c:pt>
                <c:pt idx="420">
                  <c:v>446.5</c:v>
                </c:pt>
                <c:pt idx="421">
                  <c:v>448</c:v>
                </c:pt>
                <c:pt idx="422">
                  <c:v>438</c:v>
                </c:pt>
                <c:pt idx="423">
                  <c:v>435</c:v>
                </c:pt>
                <c:pt idx="424">
                  <c:v>422</c:v>
                </c:pt>
                <c:pt idx="425">
                  <c:v>417</c:v>
                </c:pt>
                <c:pt idx="426">
                  <c:v>429</c:v>
                </c:pt>
                <c:pt idx="427">
                  <c:v>445</c:v>
                </c:pt>
                <c:pt idx="428">
                  <c:v>451</c:v>
                </c:pt>
                <c:pt idx="429">
                  <c:v>438</c:v>
                </c:pt>
                <c:pt idx="430">
                  <c:v>401.5</c:v>
                </c:pt>
                <c:pt idx="431">
                  <c:v>397.5</c:v>
                </c:pt>
                <c:pt idx="432">
                  <c:v>395</c:v>
                </c:pt>
                <c:pt idx="433">
                  <c:v>412</c:v>
                </c:pt>
                <c:pt idx="434">
                  <c:v>397</c:v>
                </c:pt>
                <c:pt idx="435">
                  <c:v>407</c:v>
                </c:pt>
                <c:pt idx="436">
                  <c:v>395.5</c:v>
                </c:pt>
                <c:pt idx="437">
                  <c:v>397.5</c:v>
                </c:pt>
                <c:pt idx="438">
                  <c:v>389.5</c:v>
                </c:pt>
                <c:pt idx="439">
                  <c:v>387</c:v>
                </c:pt>
                <c:pt idx="440">
                  <c:v>371</c:v>
                </c:pt>
                <c:pt idx="441">
                  <c:v>376</c:v>
                </c:pt>
                <c:pt idx="442">
                  <c:v>385.5</c:v>
                </c:pt>
                <c:pt idx="443">
                  <c:v>379.5</c:v>
                </c:pt>
                <c:pt idx="444">
                  <c:v>390</c:v>
                </c:pt>
                <c:pt idx="445">
                  <c:v>391.5</c:v>
                </c:pt>
                <c:pt idx="446">
                  <c:v>395</c:v>
                </c:pt>
                <c:pt idx="447">
                  <c:v>384</c:v>
                </c:pt>
                <c:pt idx="448">
                  <c:v>382</c:v>
                </c:pt>
                <c:pt idx="449">
                  <c:v>390</c:v>
                </c:pt>
                <c:pt idx="450">
                  <c:v>399</c:v>
                </c:pt>
                <c:pt idx="451">
                  <c:v>417</c:v>
                </c:pt>
                <c:pt idx="452">
                  <c:v>407.5</c:v>
                </c:pt>
                <c:pt idx="453">
                  <c:v>441.5</c:v>
                </c:pt>
                <c:pt idx="454">
                  <c:v>445</c:v>
                </c:pt>
                <c:pt idx="455">
                  <c:v>480</c:v>
                </c:pt>
                <c:pt idx="456">
                  <c:v>487</c:v>
                </c:pt>
                <c:pt idx="457">
                  <c:v>485</c:v>
                </c:pt>
                <c:pt idx="458">
                  <c:v>487</c:v>
                </c:pt>
                <c:pt idx="459">
                  <c:v>482</c:v>
                </c:pt>
                <c:pt idx="460">
                  <c:v>491</c:v>
                </c:pt>
                <c:pt idx="461">
                  <c:v>492</c:v>
                </c:pt>
                <c:pt idx="462">
                  <c:v>496</c:v>
                </c:pt>
                <c:pt idx="463">
                  <c:v>498</c:v>
                </c:pt>
                <c:pt idx="464">
                  <c:v>480.5</c:v>
                </c:pt>
                <c:pt idx="465">
                  <c:v>487</c:v>
                </c:pt>
                <c:pt idx="466">
                  <c:v>490</c:v>
                </c:pt>
                <c:pt idx="467">
                  <c:v>498.5</c:v>
                </c:pt>
                <c:pt idx="468">
                  <c:v>492.5</c:v>
                </c:pt>
                <c:pt idx="469">
                  <c:v>489</c:v>
                </c:pt>
                <c:pt idx="470">
                  <c:v>478</c:v>
                </c:pt>
                <c:pt idx="471">
                  <c:v>475</c:v>
                </c:pt>
                <c:pt idx="472">
                  <c:v>471.5</c:v>
                </c:pt>
                <c:pt idx="473">
                  <c:v>481.5</c:v>
                </c:pt>
                <c:pt idx="474">
                  <c:v>475</c:v>
                </c:pt>
                <c:pt idx="475">
                  <c:v>471.5</c:v>
                </c:pt>
                <c:pt idx="476">
                  <c:v>480.5</c:v>
                </c:pt>
                <c:pt idx="477">
                  <c:v>480.5</c:v>
                </c:pt>
                <c:pt idx="478">
                  <c:v>471</c:v>
                </c:pt>
                <c:pt idx="479">
                  <c:v>466.5</c:v>
                </c:pt>
                <c:pt idx="480">
                  <c:v>457.5</c:v>
                </c:pt>
                <c:pt idx="481">
                  <c:v>459</c:v>
                </c:pt>
                <c:pt idx="482">
                  <c:v>468</c:v>
                </c:pt>
                <c:pt idx="483">
                  <c:v>455</c:v>
                </c:pt>
                <c:pt idx="484">
                  <c:v>456.5</c:v>
                </c:pt>
                <c:pt idx="485">
                  <c:v>457</c:v>
                </c:pt>
                <c:pt idx="486">
                  <c:v>451</c:v>
                </c:pt>
                <c:pt idx="487">
                  <c:v>446</c:v>
                </c:pt>
                <c:pt idx="488">
                  <c:v>448.5</c:v>
                </c:pt>
                <c:pt idx="489">
                  <c:v>453</c:v>
                </c:pt>
                <c:pt idx="490">
                  <c:v>449.5</c:v>
                </c:pt>
                <c:pt idx="491">
                  <c:v>458.5</c:v>
                </c:pt>
                <c:pt idx="492">
                  <c:v>458.5</c:v>
                </c:pt>
                <c:pt idx="493">
                  <c:v>481</c:v>
                </c:pt>
                <c:pt idx="494">
                  <c:v>486</c:v>
                </c:pt>
                <c:pt idx="495">
                  <c:v>484.5</c:v>
                </c:pt>
                <c:pt idx="496">
                  <c:v>486.5</c:v>
                </c:pt>
                <c:pt idx="497">
                  <c:v>500</c:v>
                </c:pt>
                <c:pt idx="498">
                  <c:v>505</c:v>
                </c:pt>
                <c:pt idx="499">
                  <c:v>503</c:v>
                </c:pt>
                <c:pt idx="500">
                  <c:v>543</c:v>
                </c:pt>
                <c:pt idx="501">
                  <c:v>522</c:v>
                </c:pt>
                <c:pt idx="502">
                  <c:v>530</c:v>
                </c:pt>
                <c:pt idx="503">
                  <c:v>540</c:v>
                </c:pt>
                <c:pt idx="504">
                  <c:v>542</c:v>
                </c:pt>
                <c:pt idx="505">
                  <c:v>526</c:v>
                </c:pt>
                <c:pt idx="506">
                  <c:v>523</c:v>
                </c:pt>
                <c:pt idx="507">
                  <c:v>540</c:v>
                </c:pt>
                <c:pt idx="508">
                  <c:v>540</c:v>
                </c:pt>
                <c:pt idx="509">
                  <c:v>545</c:v>
                </c:pt>
                <c:pt idx="510">
                  <c:v>541</c:v>
                </c:pt>
                <c:pt idx="511">
                  <c:v>545</c:v>
                </c:pt>
                <c:pt idx="512">
                  <c:v>525</c:v>
                </c:pt>
                <c:pt idx="513">
                  <c:v>528</c:v>
                </c:pt>
                <c:pt idx="514">
                  <c:v>518</c:v>
                </c:pt>
                <c:pt idx="515">
                  <c:v>517</c:v>
                </c:pt>
                <c:pt idx="516">
                  <c:v>516</c:v>
                </c:pt>
                <c:pt idx="517">
                  <c:v>507</c:v>
                </c:pt>
                <c:pt idx="518">
                  <c:v>518</c:v>
                </c:pt>
                <c:pt idx="519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E-41B3-9F73-DF7C03A3B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289759"/>
        <c:axId val="1725284959"/>
      </c:lineChart>
      <c:dateAx>
        <c:axId val="1590584799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90581919"/>
        <c:crosses val="autoZero"/>
        <c:auto val="1"/>
        <c:lblOffset val="100"/>
        <c:baseTimeUnit val="days"/>
      </c:dateAx>
      <c:valAx>
        <c:axId val="159058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90584799"/>
        <c:crosses val="autoZero"/>
        <c:crossBetween val="between"/>
      </c:valAx>
      <c:valAx>
        <c:axId val="17252849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5289759"/>
        <c:crosses val="max"/>
        <c:crossBetween val="between"/>
      </c:valAx>
      <c:dateAx>
        <c:axId val="1725289759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1725284959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'單期模式 報酬率'!$G$1</c:f>
              <c:strCache>
                <c:ptCount val="1"/>
                <c:pt idx="0">
                  <c:v>台積電 2330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'單期模式 報酬率'!$G$2:$G$528</c:f>
              <c:numCache>
                <c:formatCode>0.00%</c:formatCode>
                <c:ptCount val="527"/>
                <c:pt idx="0">
                  <c:v>1.1194029850746268E-2</c:v>
                </c:pt>
                <c:pt idx="1">
                  <c:v>1.2915129151291513E-2</c:v>
                </c:pt>
                <c:pt idx="2">
                  <c:v>2.9143897996357013E-2</c:v>
                </c:pt>
                <c:pt idx="3">
                  <c:v>2.6548672566371681E-2</c:v>
                </c:pt>
                <c:pt idx="4">
                  <c:v>6.8965517241379309E-3</c:v>
                </c:pt>
                <c:pt idx="5">
                  <c:v>1.1986301369863013E-2</c:v>
                </c:pt>
                <c:pt idx="6">
                  <c:v>2.3688663282571912E-2</c:v>
                </c:pt>
                <c:pt idx="7">
                  <c:v>-2.1487603305785124E-2</c:v>
                </c:pt>
                <c:pt idx="8">
                  <c:v>1.5202702702702704E-2</c:v>
                </c:pt>
                <c:pt idx="9">
                  <c:v>9.9833610648918467E-3</c:v>
                </c:pt>
                <c:pt idx="10">
                  <c:v>3.2948929159802305E-2</c:v>
                </c:pt>
                <c:pt idx="11">
                  <c:v>3.1897926634768738E-2</c:v>
                </c:pt>
                <c:pt idx="12">
                  <c:v>4.0185471406491501E-2</c:v>
                </c:pt>
                <c:pt idx="13">
                  <c:v>-3.5661218424962851E-2</c:v>
                </c:pt>
                <c:pt idx="14">
                  <c:v>-2.465331278890601E-2</c:v>
                </c:pt>
                <c:pt idx="15">
                  <c:v>-2.5276461295418641E-2</c:v>
                </c:pt>
                <c:pt idx="16">
                  <c:v>-3.2414910858995136E-3</c:v>
                </c:pt>
                <c:pt idx="17">
                  <c:v>-2.2764227642276424E-2</c:v>
                </c:pt>
                <c:pt idx="18">
                  <c:v>-1.6638935108153077E-2</c:v>
                </c:pt>
                <c:pt idx="19">
                  <c:v>3.3840947546531303E-2</c:v>
                </c:pt>
                <c:pt idx="20">
                  <c:v>3.4369885433715219E-2</c:v>
                </c:pt>
                <c:pt idx="21">
                  <c:v>-3.1645569620253164E-3</c:v>
                </c:pt>
                <c:pt idx="22">
                  <c:v>-4.7619047619047623E-3</c:v>
                </c:pt>
                <c:pt idx="23">
                  <c:v>7.9744816586921844E-3</c:v>
                </c:pt>
                <c:pt idx="24">
                  <c:v>4.9050632911392403E-2</c:v>
                </c:pt>
                <c:pt idx="25">
                  <c:v>-4.5248868778280547E-3</c:v>
                </c:pt>
                <c:pt idx="26">
                  <c:v>-1.2121212121212121E-2</c:v>
                </c:pt>
                <c:pt idx="27">
                  <c:v>-3.0674846625766872E-3</c:v>
                </c:pt>
                <c:pt idx="28">
                  <c:v>-1.3846153846153847E-2</c:v>
                </c:pt>
                <c:pt idx="29">
                  <c:v>-2.4960998439937598E-2</c:v>
                </c:pt>
                <c:pt idx="30">
                  <c:v>1.6E-2</c:v>
                </c:pt>
                <c:pt idx="31">
                  <c:v>-4.5669291338582677E-2</c:v>
                </c:pt>
                <c:pt idx="32">
                  <c:v>4.9504950495049506E-3</c:v>
                </c:pt>
                <c:pt idx="33">
                  <c:v>2.1346469622331693E-2</c:v>
                </c:pt>
                <c:pt idx="34">
                  <c:v>-3.3762057877813507E-2</c:v>
                </c:pt>
                <c:pt idx="35">
                  <c:v>0</c:v>
                </c:pt>
                <c:pt idx="36">
                  <c:v>-4.9916805324459234E-3</c:v>
                </c:pt>
                <c:pt idx="37">
                  <c:v>-5.016722408026756E-3</c:v>
                </c:pt>
                <c:pt idx="38">
                  <c:v>3.3613445378151263E-3</c:v>
                </c:pt>
                <c:pt idx="39">
                  <c:v>2.0100502512562814E-2</c:v>
                </c:pt>
                <c:pt idx="40">
                  <c:v>8.2101806239737278E-3</c:v>
                </c:pt>
                <c:pt idx="41">
                  <c:v>-4.8859934853420191E-3</c:v>
                </c:pt>
                <c:pt idx="42">
                  <c:v>3.2733224222585926E-3</c:v>
                </c:pt>
                <c:pt idx="43">
                  <c:v>-1.468189233278956E-2</c:v>
                </c:pt>
                <c:pt idx="44">
                  <c:v>-3.3112582781456954E-3</c:v>
                </c:pt>
                <c:pt idx="45">
                  <c:v>-1.8272425249169437E-2</c:v>
                </c:pt>
                <c:pt idx="46">
                  <c:v>3.3840947546531302E-3</c:v>
                </c:pt>
                <c:pt idx="47">
                  <c:v>1.6863406408094434E-3</c:v>
                </c:pt>
                <c:pt idx="48">
                  <c:v>-3.0303030303030304E-2</c:v>
                </c:pt>
                <c:pt idx="49">
                  <c:v>-1.736111111111111E-3</c:v>
                </c:pt>
                <c:pt idx="50">
                  <c:v>2.6086956521739129E-2</c:v>
                </c:pt>
                <c:pt idx="51">
                  <c:v>1.5254237288135594E-2</c:v>
                </c:pt>
                <c:pt idx="52">
                  <c:v>-3.3388981636060101E-3</c:v>
                </c:pt>
                <c:pt idx="53">
                  <c:v>-1.675041876046901E-2</c:v>
                </c:pt>
                <c:pt idx="54">
                  <c:v>2.5553662691652469E-2</c:v>
                </c:pt>
                <c:pt idx="55">
                  <c:v>1.3289036544850499E-2</c:v>
                </c:pt>
                <c:pt idx="56">
                  <c:v>4.9180327868852463E-3</c:v>
                </c:pt>
                <c:pt idx="57">
                  <c:v>-4.8939641109298528E-3</c:v>
                </c:pt>
                <c:pt idx="58">
                  <c:v>-8.1967213114754103E-3</c:v>
                </c:pt>
                <c:pt idx="59">
                  <c:v>0</c:v>
                </c:pt>
                <c:pt idx="60">
                  <c:v>1.1570247933884297E-2</c:v>
                </c:pt>
                <c:pt idx="61">
                  <c:v>1.1437908496732025E-2</c:v>
                </c:pt>
                <c:pt idx="62">
                  <c:v>-1.4539579967689823E-2</c:v>
                </c:pt>
                <c:pt idx="63">
                  <c:v>-1.1475409836065573E-2</c:v>
                </c:pt>
                <c:pt idx="64">
                  <c:v>-1.658374792703151E-3</c:v>
                </c:pt>
                <c:pt idx="65">
                  <c:v>-1.6611295681063124E-2</c:v>
                </c:pt>
                <c:pt idx="66">
                  <c:v>-1.6891891891891893E-3</c:v>
                </c:pt>
                <c:pt idx="67">
                  <c:v>1.8612521150592216E-2</c:v>
                </c:pt>
                <c:pt idx="68">
                  <c:v>1.3289036544850499E-2</c:v>
                </c:pt>
                <c:pt idx="69">
                  <c:v>0</c:v>
                </c:pt>
                <c:pt idx="70">
                  <c:v>-1.3114754098360656E-2</c:v>
                </c:pt>
                <c:pt idx="71">
                  <c:v>-3.3222591362126247E-3</c:v>
                </c:pt>
                <c:pt idx="72">
                  <c:v>-0.02</c:v>
                </c:pt>
                <c:pt idx="73">
                  <c:v>5.1020408163265302E-3</c:v>
                </c:pt>
                <c:pt idx="74">
                  <c:v>-1.015228426395939E-2</c:v>
                </c:pt>
                <c:pt idx="75">
                  <c:v>3.4188034188034188E-3</c:v>
                </c:pt>
                <c:pt idx="76">
                  <c:v>2.0442930153321975E-2</c:v>
                </c:pt>
                <c:pt idx="77">
                  <c:v>-1.6694490818030049E-2</c:v>
                </c:pt>
                <c:pt idx="78">
                  <c:v>-3.0560271646859084E-2</c:v>
                </c:pt>
                <c:pt idx="79">
                  <c:v>-1.9264448336252189E-2</c:v>
                </c:pt>
                <c:pt idx="80">
                  <c:v>-2.3214285714285715E-2</c:v>
                </c:pt>
                <c:pt idx="81">
                  <c:v>1.8281535648994516E-2</c:v>
                </c:pt>
                <c:pt idx="82">
                  <c:v>-1.4362657091561939E-2</c:v>
                </c:pt>
                <c:pt idx="83">
                  <c:v>4.1894353369763208E-2</c:v>
                </c:pt>
                <c:pt idx="84">
                  <c:v>-8.7412587412587419E-3</c:v>
                </c:pt>
                <c:pt idx="85">
                  <c:v>0</c:v>
                </c:pt>
                <c:pt idx="86">
                  <c:v>1.0582010582010581E-2</c:v>
                </c:pt>
                <c:pt idx="87">
                  <c:v>-8.7260034904013961E-3</c:v>
                </c:pt>
                <c:pt idx="88">
                  <c:v>2.6408450704225352E-2</c:v>
                </c:pt>
                <c:pt idx="89">
                  <c:v>3.4305317324185248E-3</c:v>
                </c:pt>
                <c:pt idx="90">
                  <c:v>-5.1282051282051282E-3</c:v>
                </c:pt>
                <c:pt idx="91">
                  <c:v>1.3745704467353952E-2</c:v>
                </c:pt>
                <c:pt idx="92">
                  <c:v>1.1864406779661017E-2</c:v>
                </c:pt>
                <c:pt idx="93">
                  <c:v>1.6750418760469012E-3</c:v>
                </c:pt>
                <c:pt idx="94">
                  <c:v>-5.016722408026756E-3</c:v>
                </c:pt>
                <c:pt idx="95">
                  <c:v>1.6806722689075631E-3</c:v>
                </c:pt>
                <c:pt idx="96">
                  <c:v>-1.6778523489932886E-3</c:v>
                </c:pt>
                <c:pt idx="97">
                  <c:v>-5.0420168067226894E-3</c:v>
                </c:pt>
                <c:pt idx="98">
                  <c:v>-5.0675675675675678E-3</c:v>
                </c:pt>
                <c:pt idx="99">
                  <c:v>-5.0933786078098476E-3</c:v>
                </c:pt>
                <c:pt idx="100">
                  <c:v>2.2184300341296929E-2</c:v>
                </c:pt>
                <c:pt idx="101">
                  <c:v>5.008347245409015E-3</c:v>
                </c:pt>
                <c:pt idx="102">
                  <c:v>1.1627906976744186E-2</c:v>
                </c:pt>
                <c:pt idx="103">
                  <c:v>-6.5681444991789817E-3</c:v>
                </c:pt>
                <c:pt idx="104">
                  <c:v>1.652892561983471E-3</c:v>
                </c:pt>
                <c:pt idx="105">
                  <c:v>-4.9504950495049506E-3</c:v>
                </c:pt>
                <c:pt idx="106">
                  <c:v>-3.316749585406302E-2</c:v>
                </c:pt>
                <c:pt idx="107">
                  <c:v>-8.5763293310463125E-3</c:v>
                </c:pt>
                <c:pt idx="108">
                  <c:v>2.9411764705882353E-2</c:v>
                </c:pt>
                <c:pt idx="109">
                  <c:v>-8.4033613445378148E-3</c:v>
                </c:pt>
                <c:pt idx="110">
                  <c:v>1.6949152542372881E-3</c:v>
                </c:pt>
                <c:pt idx="111">
                  <c:v>-1.6920473773265651E-3</c:v>
                </c:pt>
                <c:pt idx="112">
                  <c:v>8.4745762711864406E-3</c:v>
                </c:pt>
                <c:pt idx="113">
                  <c:v>0</c:v>
                </c:pt>
                <c:pt idx="114">
                  <c:v>-3.3613445378151263E-3</c:v>
                </c:pt>
                <c:pt idx="115">
                  <c:v>-8.4317032040472171E-3</c:v>
                </c:pt>
                <c:pt idx="116">
                  <c:v>5.1020408163265302E-3</c:v>
                </c:pt>
                <c:pt idx="117">
                  <c:v>1.6920473773265651E-3</c:v>
                </c:pt>
                <c:pt idx="118">
                  <c:v>3.3783783783783786E-3</c:v>
                </c:pt>
                <c:pt idx="119">
                  <c:v>-1.0101010101010102E-2</c:v>
                </c:pt>
                <c:pt idx="120">
                  <c:v>-6.8027210884353739E-3</c:v>
                </c:pt>
                <c:pt idx="121">
                  <c:v>1.5410958904109588E-2</c:v>
                </c:pt>
                <c:pt idx="122">
                  <c:v>2.3608768971332208E-2</c:v>
                </c:pt>
                <c:pt idx="123">
                  <c:v>9.8846787479406912E-3</c:v>
                </c:pt>
                <c:pt idx="124">
                  <c:v>1.6313213703099511E-3</c:v>
                </c:pt>
                <c:pt idx="125">
                  <c:v>-4.071661237785016E-2</c:v>
                </c:pt>
                <c:pt idx="126">
                  <c:v>-1.1884550084889643E-2</c:v>
                </c:pt>
                <c:pt idx="127">
                  <c:v>-1.718213058419244E-3</c:v>
                </c:pt>
                <c:pt idx="128">
                  <c:v>6.8846815834767644E-3</c:v>
                </c:pt>
                <c:pt idx="129">
                  <c:v>1.0256410256410256E-2</c:v>
                </c:pt>
                <c:pt idx="130">
                  <c:v>-1.015228426395939E-2</c:v>
                </c:pt>
                <c:pt idx="131">
                  <c:v>-8.5470085470085479E-3</c:v>
                </c:pt>
                <c:pt idx="132">
                  <c:v>0</c:v>
                </c:pt>
                <c:pt idx="133">
                  <c:v>-1.7241379310344827E-3</c:v>
                </c:pt>
                <c:pt idx="134">
                  <c:v>6.9084628670120895E-3</c:v>
                </c:pt>
                <c:pt idx="135">
                  <c:v>-5.1457975986277877E-3</c:v>
                </c:pt>
                <c:pt idx="136">
                  <c:v>1.7241379310344827E-2</c:v>
                </c:pt>
                <c:pt idx="137">
                  <c:v>6.7796610169491523E-3</c:v>
                </c:pt>
                <c:pt idx="138">
                  <c:v>3.3670033670033669E-3</c:v>
                </c:pt>
                <c:pt idx="139">
                  <c:v>0</c:v>
                </c:pt>
                <c:pt idx="140">
                  <c:v>-8.389261744966443E-3</c:v>
                </c:pt>
                <c:pt idx="141">
                  <c:v>6.7681895093062603E-3</c:v>
                </c:pt>
                <c:pt idx="142">
                  <c:v>-6.7226890756302525E-3</c:v>
                </c:pt>
                <c:pt idx="143">
                  <c:v>-1.6920473773265651E-3</c:v>
                </c:pt>
                <c:pt idx="144">
                  <c:v>-6.7796610169491523E-3</c:v>
                </c:pt>
                <c:pt idx="145">
                  <c:v>-8.5324232081911266E-3</c:v>
                </c:pt>
                <c:pt idx="146">
                  <c:v>5.1635111876075735E-3</c:v>
                </c:pt>
                <c:pt idx="147">
                  <c:v>0</c:v>
                </c:pt>
                <c:pt idx="148">
                  <c:v>-1.7123287671232876E-2</c:v>
                </c:pt>
                <c:pt idx="149">
                  <c:v>-2.6132404181184669E-2</c:v>
                </c:pt>
                <c:pt idx="150">
                  <c:v>-1.2522361359570662E-2</c:v>
                </c:pt>
                <c:pt idx="151">
                  <c:v>2.5362318840579712E-2</c:v>
                </c:pt>
                <c:pt idx="152">
                  <c:v>1.0600706713780919E-2</c:v>
                </c:pt>
                <c:pt idx="153">
                  <c:v>2.2727272727272728E-2</c:v>
                </c:pt>
                <c:pt idx="154">
                  <c:v>1.5384615384615385E-2</c:v>
                </c:pt>
                <c:pt idx="155">
                  <c:v>8.4175084175084174E-3</c:v>
                </c:pt>
                <c:pt idx="156">
                  <c:v>1.001669449081803E-2</c:v>
                </c:pt>
                <c:pt idx="157">
                  <c:v>1.487603305785124E-2</c:v>
                </c:pt>
                <c:pt idx="158">
                  <c:v>-1.6286644951140066E-3</c:v>
                </c:pt>
                <c:pt idx="159">
                  <c:v>-9.7879282218597055E-3</c:v>
                </c:pt>
                <c:pt idx="160">
                  <c:v>2.1416803953871501E-2</c:v>
                </c:pt>
                <c:pt idx="161">
                  <c:v>1.7741935483870968E-2</c:v>
                </c:pt>
                <c:pt idx="162">
                  <c:v>-1.2678288431061807E-2</c:v>
                </c:pt>
                <c:pt idx="163">
                  <c:v>-6.420545746388443E-3</c:v>
                </c:pt>
                <c:pt idx="164">
                  <c:v>0</c:v>
                </c:pt>
                <c:pt idx="165">
                  <c:v>4.8465266558966073E-3</c:v>
                </c:pt>
                <c:pt idx="166">
                  <c:v>-1.1254019292604502E-2</c:v>
                </c:pt>
                <c:pt idx="167">
                  <c:v>-3.2520325203252032E-3</c:v>
                </c:pt>
                <c:pt idx="168">
                  <c:v>-9.7879282218597055E-3</c:v>
                </c:pt>
                <c:pt idx="169">
                  <c:v>-1.1532125205930808E-2</c:v>
                </c:pt>
                <c:pt idx="170">
                  <c:v>0</c:v>
                </c:pt>
                <c:pt idx="171">
                  <c:v>-2.3333333333333334E-2</c:v>
                </c:pt>
                <c:pt idx="172">
                  <c:v>3.4129692832764505E-3</c:v>
                </c:pt>
                <c:pt idx="173">
                  <c:v>1.7006802721088437E-2</c:v>
                </c:pt>
                <c:pt idx="174">
                  <c:v>6.688963210702341E-3</c:v>
                </c:pt>
                <c:pt idx="175">
                  <c:v>-1.3289036544850499E-2</c:v>
                </c:pt>
                <c:pt idx="176">
                  <c:v>-2.3569023569023569E-2</c:v>
                </c:pt>
                <c:pt idx="177">
                  <c:v>0</c:v>
                </c:pt>
                <c:pt idx="178">
                  <c:v>-1.0344827586206896E-2</c:v>
                </c:pt>
                <c:pt idx="179">
                  <c:v>-3.4843205574912892E-3</c:v>
                </c:pt>
                <c:pt idx="180">
                  <c:v>0</c:v>
                </c:pt>
                <c:pt idx="181">
                  <c:v>-1.7482517482517483E-3</c:v>
                </c:pt>
                <c:pt idx="182">
                  <c:v>1.5761821366024518E-2</c:v>
                </c:pt>
                <c:pt idx="183">
                  <c:v>-8.6206896551724137E-3</c:v>
                </c:pt>
                <c:pt idx="184">
                  <c:v>0</c:v>
                </c:pt>
                <c:pt idx="185">
                  <c:v>-6.956521739130435E-3</c:v>
                </c:pt>
                <c:pt idx="186">
                  <c:v>3.5026269702276708E-3</c:v>
                </c:pt>
                <c:pt idx="187">
                  <c:v>4.712041884816754E-2</c:v>
                </c:pt>
                <c:pt idx="188">
                  <c:v>-1.6666666666666666E-2</c:v>
                </c:pt>
                <c:pt idx="189">
                  <c:v>1.6949152542372881E-2</c:v>
                </c:pt>
                <c:pt idx="190">
                  <c:v>-3.3333333333333335E-3</c:v>
                </c:pt>
                <c:pt idx="191">
                  <c:v>-3.3444816053511705E-3</c:v>
                </c:pt>
                <c:pt idx="192">
                  <c:v>6.7114093959731542E-3</c:v>
                </c:pt>
                <c:pt idx="193">
                  <c:v>-1.1666666666666667E-2</c:v>
                </c:pt>
                <c:pt idx="194">
                  <c:v>1.0118043844856661E-2</c:v>
                </c:pt>
                <c:pt idx="195">
                  <c:v>0</c:v>
                </c:pt>
                <c:pt idx="196">
                  <c:v>-6.6777963272120202E-3</c:v>
                </c:pt>
                <c:pt idx="197">
                  <c:v>-8.4033613445378148E-3</c:v>
                </c:pt>
                <c:pt idx="198">
                  <c:v>0</c:v>
                </c:pt>
                <c:pt idx="199">
                  <c:v>3.3898305084745762E-3</c:v>
                </c:pt>
                <c:pt idx="200">
                  <c:v>0</c:v>
                </c:pt>
                <c:pt idx="201">
                  <c:v>-8.4459459459459464E-3</c:v>
                </c:pt>
                <c:pt idx="202">
                  <c:v>2.2146507666098807E-2</c:v>
                </c:pt>
                <c:pt idx="203">
                  <c:v>3.3333333333333335E-3</c:v>
                </c:pt>
                <c:pt idx="204">
                  <c:v>1.4950166112956811E-2</c:v>
                </c:pt>
                <c:pt idx="205">
                  <c:v>1.6366612111292963E-3</c:v>
                </c:pt>
                <c:pt idx="206">
                  <c:v>-9.8039215686274508E-3</c:v>
                </c:pt>
                <c:pt idx="207">
                  <c:v>-3.3003300330033004E-3</c:v>
                </c:pt>
                <c:pt idx="208">
                  <c:v>6.6225165562913907E-3</c:v>
                </c:pt>
                <c:pt idx="209">
                  <c:v>3.2894736842105261E-3</c:v>
                </c:pt>
                <c:pt idx="210">
                  <c:v>0</c:v>
                </c:pt>
                <c:pt idx="211">
                  <c:v>4.9180327868852463E-3</c:v>
                </c:pt>
                <c:pt idx="212">
                  <c:v>8.1566068515497546E-3</c:v>
                </c:pt>
                <c:pt idx="213">
                  <c:v>-4.8543689320388345E-3</c:v>
                </c:pt>
                <c:pt idx="214">
                  <c:v>-4.8780487804878049E-3</c:v>
                </c:pt>
                <c:pt idx="215">
                  <c:v>-1.4705882352941176E-2</c:v>
                </c:pt>
                <c:pt idx="216">
                  <c:v>0</c:v>
                </c:pt>
                <c:pt idx="217">
                  <c:v>-1.1608623548922056E-2</c:v>
                </c:pt>
                <c:pt idx="218">
                  <c:v>-5.0335570469798654E-3</c:v>
                </c:pt>
                <c:pt idx="219">
                  <c:v>5.0590219224283303E-3</c:v>
                </c:pt>
                <c:pt idx="220">
                  <c:v>6.7114093959731542E-3</c:v>
                </c:pt>
                <c:pt idx="221">
                  <c:v>2.5000000000000001E-2</c:v>
                </c:pt>
                <c:pt idx="222">
                  <c:v>-1.1382113821138212E-2</c:v>
                </c:pt>
                <c:pt idx="223">
                  <c:v>-1.3157894736842105E-2</c:v>
                </c:pt>
                <c:pt idx="224">
                  <c:v>1.1666666666666667E-2</c:v>
                </c:pt>
                <c:pt idx="225">
                  <c:v>-8.2372322899505763E-3</c:v>
                </c:pt>
                <c:pt idx="226">
                  <c:v>9.9667774086378731E-3</c:v>
                </c:pt>
                <c:pt idx="227">
                  <c:v>-4.9342105263157892E-3</c:v>
                </c:pt>
                <c:pt idx="228">
                  <c:v>-6.6115702479338841E-3</c:v>
                </c:pt>
                <c:pt idx="229">
                  <c:v>-3.3277870216306157E-3</c:v>
                </c:pt>
                <c:pt idx="230">
                  <c:v>1.6694490818030051E-3</c:v>
                </c:pt>
                <c:pt idx="231">
                  <c:v>8.3333333333333332E-3</c:v>
                </c:pt>
                <c:pt idx="232">
                  <c:v>3.3057851239669421E-3</c:v>
                </c:pt>
                <c:pt idx="233">
                  <c:v>-1.4827018121911038E-2</c:v>
                </c:pt>
                <c:pt idx="234">
                  <c:v>-1.6722408026755853E-3</c:v>
                </c:pt>
                <c:pt idx="235">
                  <c:v>5.0251256281407036E-3</c:v>
                </c:pt>
                <c:pt idx="236">
                  <c:v>0.01</c:v>
                </c:pt>
                <c:pt idx="237">
                  <c:v>-3.3003300330033004E-3</c:v>
                </c:pt>
                <c:pt idx="238">
                  <c:v>3.3112582781456954E-3</c:v>
                </c:pt>
                <c:pt idx="239">
                  <c:v>1.4851485148514851E-2</c:v>
                </c:pt>
                <c:pt idx="240">
                  <c:v>1.6260162601626016E-3</c:v>
                </c:pt>
                <c:pt idx="241">
                  <c:v>-1.6233766233766235E-3</c:v>
                </c:pt>
                <c:pt idx="242">
                  <c:v>2.6016260162601626E-2</c:v>
                </c:pt>
                <c:pt idx="243">
                  <c:v>3.9619651347068144E-2</c:v>
                </c:pt>
                <c:pt idx="244">
                  <c:v>-9.1463414634146336E-3</c:v>
                </c:pt>
                <c:pt idx="245">
                  <c:v>-9.2307692307692316E-3</c:v>
                </c:pt>
                <c:pt idx="246">
                  <c:v>-1.5527950310559006E-2</c:v>
                </c:pt>
                <c:pt idx="247">
                  <c:v>1.4195583596214511E-2</c:v>
                </c:pt>
                <c:pt idx="248">
                  <c:v>1.2441679626749611E-2</c:v>
                </c:pt>
                <c:pt idx="249">
                  <c:v>1.3824884792626729E-2</c:v>
                </c:pt>
                <c:pt idx="250">
                  <c:v>1.5151515151515152E-3</c:v>
                </c:pt>
                <c:pt idx="251">
                  <c:v>1.6641452344931921E-2</c:v>
                </c:pt>
                <c:pt idx="252">
                  <c:v>1.636904761904762E-2</c:v>
                </c:pt>
                <c:pt idx="253">
                  <c:v>-3.074670571010249E-2</c:v>
                </c:pt>
                <c:pt idx="254">
                  <c:v>-1.2084592145015106E-2</c:v>
                </c:pt>
                <c:pt idx="255">
                  <c:v>-4.5871559633027525E-3</c:v>
                </c:pt>
                <c:pt idx="256">
                  <c:v>-1.5360983102918587E-2</c:v>
                </c:pt>
                <c:pt idx="257">
                  <c:v>1.8720748829953199E-2</c:v>
                </c:pt>
                <c:pt idx="258">
                  <c:v>-1.8376722817764167E-2</c:v>
                </c:pt>
                <c:pt idx="259">
                  <c:v>-7.8003120124804995E-3</c:v>
                </c:pt>
                <c:pt idx="260">
                  <c:v>-1.5723270440251573E-3</c:v>
                </c:pt>
                <c:pt idx="261">
                  <c:v>-1.1023622047244094E-2</c:v>
                </c:pt>
                <c:pt idx="262">
                  <c:v>7.9617834394904458E-3</c:v>
                </c:pt>
                <c:pt idx="263">
                  <c:v>2.5276461295418641E-2</c:v>
                </c:pt>
                <c:pt idx="264">
                  <c:v>1.5408320493066256E-3</c:v>
                </c:pt>
                <c:pt idx="265">
                  <c:v>-0.02</c:v>
                </c:pt>
                <c:pt idx="266">
                  <c:v>-6.2794348508634227E-3</c:v>
                </c:pt>
                <c:pt idx="267">
                  <c:v>2.0537124802527645E-2</c:v>
                </c:pt>
                <c:pt idx="268">
                  <c:v>-1.5479876160990713E-3</c:v>
                </c:pt>
                <c:pt idx="269">
                  <c:v>-1.2403100775193798E-2</c:v>
                </c:pt>
                <c:pt idx="270">
                  <c:v>-7.8492935635792772E-3</c:v>
                </c:pt>
                <c:pt idx="271">
                  <c:v>-7.9113924050632917E-3</c:v>
                </c:pt>
                <c:pt idx="272">
                  <c:v>-3.189792663476874E-3</c:v>
                </c:pt>
                <c:pt idx="273">
                  <c:v>-3.3599999999999998E-2</c:v>
                </c:pt>
                <c:pt idx="274">
                  <c:v>0</c:v>
                </c:pt>
                <c:pt idx="275">
                  <c:v>0</c:v>
                </c:pt>
                <c:pt idx="276">
                  <c:v>-4.9668874172185433E-3</c:v>
                </c:pt>
                <c:pt idx="277">
                  <c:v>1.6638935108153079E-3</c:v>
                </c:pt>
                <c:pt idx="278">
                  <c:v>-1.1627906976744186E-2</c:v>
                </c:pt>
                <c:pt idx="279">
                  <c:v>-3.1932773109243695E-2</c:v>
                </c:pt>
                <c:pt idx="280">
                  <c:v>-2.2569444444444444E-2</c:v>
                </c:pt>
                <c:pt idx="281">
                  <c:v>8.8809946714031966E-3</c:v>
                </c:pt>
                <c:pt idx="282">
                  <c:v>3.345070422535211E-2</c:v>
                </c:pt>
                <c:pt idx="283">
                  <c:v>-2.0442930153321975E-2</c:v>
                </c:pt>
                <c:pt idx="284">
                  <c:v>-5.2173913043478265E-3</c:v>
                </c:pt>
                <c:pt idx="285">
                  <c:v>-2.4475524475524476E-2</c:v>
                </c:pt>
                <c:pt idx="286">
                  <c:v>0</c:v>
                </c:pt>
                <c:pt idx="287">
                  <c:v>4.3010752688172046E-2</c:v>
                </c:pt>
                <c:pt idx="288">
                  <c:v>-1.718213058419244E-3</c:v>
                </c:pt>
                <c:pt idx="289">
                  <c:v>8.6058519793459545E-3</c:v>
                </c:pt>
                <c:pt idx="290">
                  <c:v>-5.1194539249146756E-3</c:v>
                </c:pt>
                <c:pt idx="291">
                  <c:v>1.2006861063464836E-2</c:v>
                </c:pt>
                <c:pt idx="292">
                  <c:v>1.6949152542372881E-3</c:v>
                </c:pt>
                <c:pt idx="293">
                  <c:v>1.1844331641285956E-2</c:v>
                </c:pt>
                <c:pt idx="294">
                  <c:v>-2.3411371237458192E-2</c:v>
                </c:pt>
                <c:pt idx="295">
                  <c:v>8.5616438356164379E-3</c:v>
                </c:pt>
                <c:pt idx="296">
                  <c:v>1.8675721561969439E-2</c:v>
                </c:pt>
                <c:pt idx="297">
                  <c:v>-5.0000000000000001E-3</c:v>
                </c:pt>
                <c:pt idx="298">
                  <c:v>-1.340033500837521E-2</c:v>
                </c:pt>
                <c:pt idx="299">
                  <c:v>-1.8675721561969439E-2</c:v>
                </c:pt>
                <c:pt idx="300">
                  <c:v>-2.0761245674740483E-2</c:v>
                </c:pt>
                <c:pt idx="301">
                  <c:v>1.7667844522968198E-3</c:v>
                </c:pt>
                <c:pt idx="302">
                  <c:v>-1.5873015873015872E-2</c:v>
                </c:pt>
                <c:pt idx="303">
                  <c:v>-1.7921146953405018E-3</c:v>
                </c:pt>
                <c:pt idx="304">
                  <c:v>2.8725314183123879E-2</c:v>
                </c:pt>
                <c:pt idx="305">
                  <c:v>0</c:v>
                </c:pt>
                <c:pt idx="306">
                  <c:v>-1.9197207678883072E-2</c:v>
                </c:pt>
                <c:pt idx="307">
                  <c:v>-1.7793594306049821E-3</c:v>
                </c:pt>
                <c:pt idx="308">
                  <c:v>7.1301247771836003E-3</c:v>
                </c:pt>
                <c:pt idx="309">
                  <c:v>8.8495575221238937E-3</c:v>
                </c:pt>
                <c:pt idx="310">
                  <c:v>-8.771929824561403E-3</c:v>
                </c:pt>
                <c:pt idx="311">
                  <c:v>-1.2389380530973451E-2</c:v>
                </c:pt>
                <c:pt idx="312">
                  <c:v>-1.9713261648745518E-2</c:v>
                </c:pt>
                <c:pt idx="313">
                  <c:v>-1.8281535648994515E-3</c:v>
                </c:pt>
                <c:pt idx="314">
                  <c:v>-3.6630036630036632E-2</c:v>
                </c:pt>
                <c:pt idx="315">
                  <c:v>9.5057034220532317E-3</c:v>
                </c:pt>
                <c:pt idx="316">
                  <c:v>1.3182674199623353E-2</c:v>
                </c:pt>
                <c:pt idx="317">
                  <c:v>-1.3011152416356878E-2</c:v>
                </c:pt>
                <c:pt idx="318">
                  <c:v>5.6497175141242938E-3</c:v>
                </c:pt>
                <c:pt idx="319">
                  <c:v>1.4981273408239701E-2</c:v>
                </c:pt>
                <c:pt idx="320">
                  <c:v>-2.5830258302583026E-2</c:v>
                </c:pt>
                <c:pt idx="321">
                  <c:v>-1.5151515151515152E-2</c:v>
                </c:pt>
                <c:pt idx="322">
                  <c:v>-3.8461538461538464E-3</c:v>
                </c:pt>
                <c:pt idx="323">
                  <c:v>5.7915057915057912E-3</c:v>
                </c:pt>
                <c:pt idx="324">
                  <c:v>-3.0710172744721688E-2</c:v>
                </c:pt>
                <c:pt idx="325">
                  <c:v>1.1881188118811881E-2</c:v>
                </c:pt>
                <c:pt idx="326">
                  <c:v>1.7612524461839529E-2</c:v>
                </c:pt>
                <c:pt idx="327">
                  <c:v>1.9230769230769232E-2</c:v>
                </c:pt>
                <c:pt idx="328">
                  <c:v>1.509433962264151E-2</c:v>
                </c:pt>
                <c:pt idx="329">
                  <c:v>-2.9739776951672861E-2</c:v>
                </c:pt>
                <c:pt idx="330">
                  <c:v>1.532567049808429E-2</c:v>
                </c:pt>
                <c:pt idx="331">
                  <c:v>-3.7735849056603774E-3</c:v>
                </c:pt>
                <c:pt idx="332">
                  <c:v>-1.5151515151515152E-2</c:v>
                </c:pt>
                <c:pt idx="333">
                  <c:v>7.6923076923076927E-3</c:v>
                </c:pt>
                <c:pt idx="334">
                  <c:v>-1.9083969465648856E-2</c:v>
                </c:pt>
                <c:pt idx="335">
                  <c:v>3.1128404669260701E-2</c:v>
                </c:pt>
                <c:pt idx="336">
                  <c:v>3.2075471698113207E-2</c:v>
                </c:pt>
                <c:pt idx="337">
                  <c:v>2.376599634369287E-2</c:v>
                </c:pt>
                <c:pt idx="338">
                  <c:v>-1.9642857142857142E-2</c:v>
                </c:pt>
                <c:pt idx="339">
                  <c:v>-1.6393442622950821E-2</c:v>
                </c:pt>
                <c:pt idx="340">
                  <c:v>0</c:v>
                </c:pt>
                <c:pt idx="341">
                  <c:v>-9.2592592592592587E-3</c:v>
                </c:pt>
                <c:pt idx="342">
                  <c:v>1.6822429906542057E-2</c:v>
                </c:pt>
                <c:pt idx="343">
                  <c:v>-5.5147058823529415E-3</c:v>
                </c:pt>
                <c:pt idx="344">
                  <c:v>-2.0332717190388171E-2</c:v>
                </c:pt>
                <c:pt idx="345">
                  <c:v>-2.6415094339622643E-2</c:v>
                </c:pt>
                <c:pt idx="346">
                  <c:v>-5.8139534883720929E-3</c:v>
                </c:pt>
                <c:pt idx="347">
                  <c:v>-7.7972709551656916E-3</c:v>
                </c:pt>
                <c:pt idx="348">
                  <c:v>-1.9646365422396855E-3</c:v>
                </c:pt>
                <c:pt idx="349">
                  <c:v>-1.3779527559055118E-2</c:v>
                </c:pt>
                <c:pt idx="350">
                  <c:v>-5.9880239520958087E-3</c:v>
                </c:pt>
                <c:pt idx="351">
                  <c:v>1.4056224899598393E-2</c:v>
                </c:pt>
                <c:pt idx="352">
                  <c:v>-2.0792079207920793E-2</c:v>
                </c:pt>
                <c:pt idx="353">
                  <c:v>-1.8200202224469161E-2</c:v>
                </c:pt>
                <c:pt idx="354">
                  <c:v>2.0597322348094747E-3</c:v>
                </c:pt>
                <c:pt idx="355">
                  <c:v>2.4665981500513873E-2</c:v>
                </c:pt>
                <c:pt idx="356">
                  <c:v>-2.0060180541624875E-3</c:v>
                </c:pt>
                <c:pt idx="357">
                  <c:v>-1.3065326633165829E-2</c:v>
                </c:pt>
                <c:pt idx="358">
                  <c:v>-3.0549898167006109E-2</c:v>
                </c:pt>
                <c:pt idx="359">
                  <c:v>-4.7268907563025209E-2</c:v>
                </c:pt>
                <c:pt idx="360">
                  <c:v>-2.9768467475192944E-2</c:v>
                </c:pt>
                <c:pt idx="361">
                  <c:v>1.3636363636363636E-2</c:v>
                </c:pt>
                <c:pt idx="362">
                  <c:v>-2.3542600896860985E-2</c:v>
                </c:pt>
                <c:pt idx="363">
                  <c:v>5.0516647531572902E-2</c:v>
                </c:pt>
                <c:pt idx="364">
                  <c:v>2.0765027322404372E-2</c:v>
                </c:pt>
                <c:pt idx="365">
                  <c:v>-1.0706638115631691E-2</c:v>
                </c:pt>
                <c:pt idx="366">
                  <c:v>-2.7056277056277056E-2</c:v>
                </c:pt>
                <c:pt idx="367">
                  <c:v>4.6718576195773083E-2</c:v>
                </c:pt>
                <c:pt idx="368">
                  <c:v>9.5642933049946872E-3</c:v>
                </c:pt>
                <c:pt idx="369">
                  <c:v>3.6842105263157891E-2</c:v>
                </c:pt>
                <c:pt idx="370">
                  <c:v>6.0913705583756344E-3</c:v>
                </c:pt>
                <c:pt idx="371">
                  <c:v>-9.0817356205852677E-3</c:v>
                </c:pt>
                <c:pt idx="372">
                  <c:v>8.1466395112016286E-3</c:v>
                </c:pt>
                <c:pt idx="373">
                  <c:v>1.2121212121212121E-2</c:v>
                </c:pt>
                <c:pt idx="374">
                  <c:v>3.9920159680638719E-3</c:v>
                </c:pt>
                <c:pt idx="375">
                  <c:v>-6.958250497017893E-3</c:v>
                </c:pt>
                <c:pt idx="376">
                  <c:v>-9.0090090090090089E-3</c:v>
                </c:pt>
                <c:pt idx="377">
                  <c:v>1.4141414141414142E-2</c:v>
                </c:pt>
                <c:pt idx="378">
                  <c:v>-1.9920318725099601E-3</c:v>
                </c:pt>
                <c:pt idx="379">
                  <c:v>1.5968063872255488E-2</c:v>
                </c:pt>
                <c:pt idx="380">
                  <c:v>-9.823182711198428E-3</c:v>
                </c:pt>
                <c:pt idx="381">
                  <c:v>-2.3809523809523808E-2</c:v>
                </c:pt>
                <c:pt idx="382">
                  <c:v>1.8292682926829267E-2</c:v>
                </c:pt>
                <c:pt idx="383">
                  <c:v>-1.996007984031936E-3</c:v>
                </c:pt>
                <c:pt idx="384">
                  <c:v>3.2000000000000001E-2</c:v>
                </c:pt>
                <c:pt idx="385">
                  <c:v>-7.7519379844961239E-3</c:v>
                </c:pt>
                <c:pt idx="386">
                  <c:v>-3.90625E-3</c:v>
                </c:pt>
                <c:pt idx="387">
                  <c:v>-1.9607843137254902E-2</c:v>
                </c:pt>
                <c:pt idx="388">
                  <c:v>2.8000000000000001E-2</c:v>
                </c:pt>
                <c:pt idx="389">
                  <c:v>5.8365758754863814E-3</c:v>
                </c:pt>
                <c:pt idx="390">
                  <c:v>1.160541586073501E-2</c:v>
                </c:pt>
                <c:pt idx="391">
                  <c:v>3.8240917782026767E-3</c:v>
                </c:pt>
                <c:pt idx="392">
                  <c:v>3.8095238095238095E-3</c:v>
                </c:pt>
                <c:pt idx="393">
                  <c:v>-1.3282732447817837E-2</c:v>
                </c:pt>
                <c:pt idx="394">
                  <c:v>-1.9230769230769232E-3</c:v>
                </c:pt>
                <c:pt idx="395">
                  <c:v>-1.348747591522158E-2</c:v>
                </c:pt>
                <c:pt idx="396">
                  <c:v>-1.5625E-2</c:v>
                </c:pt>
                <c:pt idx="397">
                  <c:v>-1.984126984126984E-3</c:v>
                </c:pt>
                <c:pt idx="398">
                  <c:v>9.9403578528827041E-3</c:v>
                </c:pt>
                <c:pt idx="399">
                  <c:v>7.874015748031496E-3</c:v>
                </c:pt>
                <c:pt idx="400">
                  <c:v>-2.63671875E-2</c:v>
                </c:pt>
                <c:pt idx="401">
                  <c:v>-5.0150451354062184E-3</c:v>
                </c:pt>
                <c:pt idx="402">
                  <c:v>1.8145161290322582E-2</c:v>
                </c:pt>
                <c:pt idx="403">
                  <c:v>-2.8712871287128714E-2</c:v>
                </c:pt>
                <c:pt idx="404">
                  <c:v>-1.1213047910295617E-2</c:v>
                </c:pt>
                <c:pt idx="405">
                  <c:v>2.0618556701030928E-3</c:v>
                </c:pt>
                <c:pt idx="406">
                  <c:v>6.1728395061728392E-3</c:v>
                </c:pt>
                <c:pt idx="407">
                  <c:v>-3.3742331288343558E-2</c:v>
                </c:pt>
                <c:pt idx="408">
                  <c:v>5.2910052910052907E-3</c:v>
                </c:pt>
                <c:pt idx="409">
                  <c:v>2.4210526315789474E-2</c:v>
                </c:pt>
                <c:pt idx="410">
                  <c:v>1.3360739979445015E-2</c:v>
                </c:pt>
                <c:pt idx="411">
                  <c:v>-2.6369168356997971E-2</c:v>
                </c:pt>
                <c:pt idx="412">
                  <c:v>-7.2916666666666668E-3</c:v>
                </c:pt>
                <c:pt idx="413">
                  <c:v>-9.4438614900314802E-3</c:v>
                </c:pt>
                <c:pt idx="414">
                  <c:v>-1.059322033898305E-2</c:v>
                </c:pt>
                <c:pt idx="415">
                  <c:v>2.0342612419700215E-2</c:v>
                </c:pt>
                <c:pt idx="416">
                  <c:v>-1.1542497376705142E-2</c:v>
                </c:pt>
                <c:pt idx="417">
                  <c:v>-1.3800424628450107E-2</c:v>
                </c:pt>
                <c:pt idx="418">
                  <c:v>-2.0452099031216361E-2</c:v>
                </c:pt>
                <c:pt idx="419">
                  <c:v>-1.8681318681318681E-2</c:v>
                </c:pt>
                <c:pt idx="420">
                  <c:v>3.3594624860022394E-3</c:v>
                </c:pt>
                <c:pt idx="421">
                  <c:v>-2.2321428571428572E-2</c:v>
                </c:pt>
                <c:pt idx="422">
                  <c:v>-6.8493150684931503E-3</c:v>
                </c:pt>
                <c:pt idx="423">
                  <c:v>-2.9885057471264367E-2</c:v>
                </c:pt>
                <c:pt idx="424">
                  <c:v>-1.1848341232227487E-2</c:v>
                </c:pt>
                <c:pt idx="425">
                  <c:v>2.8776978417266189E-2</c:v>
                </c:pt>
                <c:pt idx="426">
                  <c:v>3.7296037296037296E-2</c:v>
                </c:pt>
                <c:pt idx="427">
                  <c:v>1.3483146067415731E-2</c:v>
                </c:pt>
                <c:pt idx="428">
                  <c:v>-2.8824833702882482E-2</c:v>
                </c:pt>
                <c:pt idx="429">
                  <c:v>-8.3333333333333329E-2</c:v>
                </c:pt>
                <c:pt idx="430">
                  <c:v>-9.9626400996264009E-3</c:v>
                </c:pt>
                <c:pt idx="431">
                  <c:v>-6.2893081761006293E-3</c:v>
                </c:pt>
                <c:pt idx="432">
                  <c:v>4.3037974683544304E-2</c:v>
                </c:pt>
                <c:pt idx="433">
                  <c:v>-3.640776699029126E-2</c:v>
                </c:pt>
                <c:pt idx="434">
                  <c:v>2.5188916876574308E-2</c:v>
                </c:pt>
                <c:pt idx="435">
                  <c:v>-2.8255528255528257E-2</c:v>
                </c:pt>
                <c:pt idx="436">
                  <c:v>5.0568900126422255E-3</c:v>
                </c:pt>
                <c:pt idx="437">
                  <c:v>-2.0125786163522012E-2</c:v>
                </c:pt>
                <c:pt idx="438">
                  <c:v>-6.4184852374839542E-3</c:v>
                </c:pt>
                <c:pt idx="439">
                  <c:v>-4.1343669250645997E-2</c:v>
                </c:pt>
                <c:pt idx="440">
                  <c:v>1.3477088948787063E-2</c:v>
                </c:pt>
                <c:pt idx="441">
                  <c:v>2.5265957446808509E-2</c:v>
                </c:pt>
                <c:pt idx="442">
                  <c:v>-1.556420233463035E-2</c:v>
                </c:pt>
                <c:pt idx="443">
                  <c:v>2.766798418972332E-2</c:v>
                </c:pt>
                <c:pt idx="444">
                  <c:v>3.8461538461538464E-3</c:v>
                </c:pt>
                <c:pt idx="445">
                  <c:v>8.9399744572158362E-3</c:v>
                </c:pt>
                <c:pt idx="446">
                  <c:v>-2.7848101265822784E-2</c:v>
                </c:pt>
                <c:pt idx="447">
                  <c:v>-5.208333333333333E-3</c:v>
                </c:pt>
                <c:pt idx="448">
                  <c:v>2.0942408376963352E-2</c:v>
                </c:pt>
                <c:pt idx="449">
                  <c:v>2.3076923076923078E-2</c:v>
                </c:pt>
                <c:pt idx="450">
                  <c:v>4.5112781954887216E-2</c:v>
                </c:pt>
                <c:pt idx="451">
                  <c:v>-2.2781774580335732E-2</c:v>
                </c:pt>
                <c:pt idx="452">
                  <c:v>8.3435582822085894E-2</c:v>
                </c:pt>
                <c:pt idx="453">
                  <c:v>7.9275198187995465E-3</c:v>
                </c:pt>
                <c:pt idx="454">
                  <c:v>7.8651685393258425E-2</c:v>
                </c:pt>
                <c:pt idx="455">
                  <c:v>1.4583333333333334E-2</c:v>
                </c:pt>
                <c:pt idx="456">
                  <c:v>-4.1067761806981521E-3</c:v>
                </c:pt>
                <c:pt idx="457">
                  <c:v>4.1237113402061857E-3</c:v>
                </c:pt>
                <c:pt idx="458">
                  <c:v>-1.0266940451745379E-2</c:v>
                </c:pt>
                <c:pt idx="459">
                  <c:v>1.8672199170124481E-2</c:v>
                </c:pt>
                <c:pt idx="460">
                  <c:v>2.0366598778004071E-3</c:v>
                </c:pt>
                <c:pt idx="461">
                  <c:v>8.130081300813009E-3</c:v>
                </c:pt>
                <c:pt idx="462">
                  <c:v>4.0322580645161289E-3</c:v>
                </c:pt>
                <c:pt idx="463">
                  <c:v>-3.5140562248995984E-2</c:v>
                </c:pt>
                <c:pt idx="464">
                  <c:v>1.3527575442247659E-2</c:v>
                </c:pt>
                <c:pt idx="465">
                  <c:v>6.1601642710472282E-3</c:v>
                </c:pt>
                <c:pt idx="466">
                  <c:v>1.7346938775510204E-2</c:v>
                </c:pt>
                <c:pt idx="467">
                  <c:v>-1.2036108324974924E-2</c:v>
                </c:pt>
                <c:pt idx="468">
                  <c:v>-7.1065989847715737E-3</c:v>
                </c:pt>
                <c:pt idx="469">
                  <c:v>-2.2494887525562373E-2</c:v>
                </c:pt>
                <c:pt idx="470">
                  <c:v>-6.2761506276150627E-3</c:v>
                </c:pt>
                <c:pt idx="471">
                  <c:v>-7.3684210526315788E-3</c:v>
                </c:pt>
                <c:pt idx="472">
                  <c:v>2.1208907741251327E-2</c:v>
                </c:pt>
                <c:pt idx="473">
                  <c:v>-1.3499480789200415E-2</c:v>
                </c:pt>
                <c:pt idx="474">
                  <c:v>-7.3684210526315788E-3</c:v>
                </c:pt>
                <c:pt idx="475">
                  <c:v>1.9088016967126194E-2</c:v>
                </c:pt>
                <c:pt idx="476">
                  <c:v>0</c:v>
                </c:pt>
                <c:pt idx="477">
                  <c:v>-1.9771071800208116E-2</c:v>
                </c:pt>
                <c:pt idx="478">
                  <c:v>-9.5541401273885346E-3</c:v>
                </c:pt>
                <c:pt idx="479">
                  <c:v>-1.9292604501607719E-2</c:v>
                </c:pt>
                <c:pt idx="480">
                  <c:v>3.2786885245901639E-3</c:v>
                </c:pt>
                <c:pt idx="481">
                  <c:v>1.9607843137254902E-2</c:v>
                </c:pt>
                <c:pt idx="482">
                  <c:v>-2.7777777777777776E-2</c:v>
                </c:pt>
                <c:pt idx="483">
                  <c:v>3.2967032967032967E-3</c:v>
                </c:pt>
                <c:pt idx="484">
                  <c:v>1.0952902519167579E-3</c:v>
                </c:pt>
                <c:pt idx="485">
                  <c:v>-1.3129102844638949E-2</c:v>
                </c:pt>
                <c:pt idx="486">
                  <c:v>-1.1086474501108648E-2</c:v>
                </c:pt>
                <c:pt idx="487">
                  <c:v>5.6053811659192822E-3</c:v>
                </c:pt>
                <c:pt idx="488">
                  <c:v>1.0033444816053512E-2</c:v>
                </c:pt>
                <c:pt idx="489">
                  <c:v>-7.7262693156732896E-3</c:v>
                </c:pt>
                <c:pt idx="490">
                  <c:v>2.0022246941045607E-2</c:v>
                </c:pt>
                <c:pt idx="491">
                  <c:v>0</c:v>
                </c:pt>
                <c:pt idx="492">
                  <c:v>4.9073064340239912E-2</c:v>
                </c:pt>
                <c:pt idx="493">
                  <c:v>1.0395010395010396E-2</c:v>
                </c:pt>
                <c:pt idx="494">
                  <c:v>-3.0864197530864196E-3</c:v>
                </c:pt>
                <c:pt idx="495">
                  <c:v>4.1279669762641896E-3</c:v>
                </c:pt>
                <c:pt idx="496">
                  <c:v>2.7749229188078109E-2</c:v>
                </c:pt>
                <c:pt idx="497">
                  <c:v>0.01</c:v>
                </c:pt>
                <c:pt idx="498">
                  <c:v>-3.9603960396039604E-3</c:v>
                </c:pt>
                <c:pt idx="499">
                  <c:v>7.9522862823061632E-2</c:v>
                </c:pt>
                <c:pt idx="500">
                  <c:v>-3.8674033149171269E-2</c:v>
                </c:pt>
                <c:pt idx="501">
                  <c:v>1.532567049808429E-2</c:v>
                </c:pt>
                <c:pt idx="502">
                  <c:v>1.8867924528301886E-2</c:v>
                </c:pt>
                <c:pt idx="503">
                  <c:v>3.7037037037037038E-3</c:v>
                </c:pt>
                <c:pt idx="504">
                  <c:v>-2.9520295202952029E-2</c:v>
                </c:pt>
                <c:pt idx="505">
                  <c:v>-5.7034220532319393E-3</c:v>
                </c:pt>
                <c:pt idx="506">
                  <c:v>3.2504780114722756E-2</c:v>
                </c:pt>
                <c:pt idx="507">
                  <c:v>0</c:v>
                </c:pt>
                <c:pt idx="508">
                  <c:v>9.2592592592592587E-3</c:v>
                </c:pt>
                <c:pt idx="509">
                  <c:v>-7.3394495412844041E-3</c:v>
                </c:pt>
                <c:pt idx="510">
                  <c:v>7.3937153419593345E-3</c:v>
                </c:pt>
                <c:pt idx="511">
                  <c:v>-3.669724770642202E-2</c:v>
                </c:pt>
                <c:pt idx="512">
                  <c:v>5.7142857142857143E-3</c:v>
                </c:pt>
                <c:pt idx="513">
                  <c:v>-1.893939393939394E-2</c:v>
                </c:pt>
                <c:pt idx="514">
                  <c:v>-1.9305019305019305E-3</c:v>
                </c:pt>
                <c:pt idx="515">
                  <c:v>-1.9342359767891683E-3</c:v>
                </c:pt>
                <c:pt idx="516">
                  <c:v>-1.7441860465116279E-2</c:v>
                </c:pt>
                <c:pt idx="517">
                  <c:v>2.1696252465483234E-2</c:v>
                </c:pt>
                <c:pt idx="518">
                  <c:v>-1.3513513513513514E-2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1-4D21-B587-0AA24040FDEF}"/>
            </c:ext>
          </c:extLst>
        </c:ser>
        <c:ser>
          <c:idx val="1"/>
          <c:order val="1"/>
          <c:tx>
            <c:strRef>
              <c:f>'單期模式 報酬率'!$H$1</c:f>
              <c:strCache>
                <c:ptCount val="1"/>
                <c:pt idx="0">
                  <c:v>臺企銀2843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'單期模式 報酬率'!$H$2:$H$528</c:f>
              <c:numCache>
                <c:formatCode>0.00%</c:formatCode>
                <c:ptCount val="527"/>
                <c:pt idx="0">
                  <c:v>2.059707215026658E-3</c:v>
                </c:pt>
                <c:pt idx="1">
                  <c:v>-9.2497411372856539E-3</c:v>
                </c:pt>
                <c:pt idx="2">
                  <c:v>1.0373318214939161E-3</c:v>
                </c:pt>
                <c:pt idx="3">
                  <c:v>1.0362679907405796E-2</c:v>
                </c:pt>
                <c:pt idx="4">
                  <c:v>5.1282530661082475E-3</c:v>
                </c:pt>
                <c:pt idx="5">
                  <c:v>-1.6326551155297804E-2</c:v>
                </c:pt>
                <c:pt idx="6">
                  <c:v>1.0373318214939161E-3</c:v>
                </c:pt>
                <c:pt idx="7">
                  <c:v>0</c:v>
                </c:pt>
                <c:pt idx="8">
                  <c:v>-9.3264230281479774E-3</c:v>
                </c:pt>
                <c:pt idx="9">
                  <c:v>-9.4142240642527721E-3</c:v>
                </c:pt>
                <c:pt idx="10">
                  <c:v>1.0559534157646986E-3</c:v>
                </c:pt>
                <c:pt idx="11">
                  <c:v>-1.3713027313739096E-2</c:v>
                </c:pt>
                <c:pt idx="12">
                  <c:v>-1.0695057154219976E-3</c:v>
                </c:pt>
                <c:pt idx="13">
                  <c:v>-8.5653210632116294E-3</c:v>
                </c:pt>
                <c:pt idx="14">
                  <c:v>1.0799120563141588E-2</c:v>
                </c:pt>
                <c:pt idx="15">
                  <c:v>-8.547019317370147E-3</c:v>
                </c:pt>
                <c:pt idx="16">
                  <c:v>-2.1551462667453629E-3</c:v>
                </c:pt>
                <c:pt idx="17">
                  <c:v>-5.3996181788727475E-3</c:v>
                </c:pt>
                <c:pt idx="18">
                  <c:v>-1.1943511441494381E-2</c:v>
                </c:pt>
                <c:pt idx="19">
                  <c:v>1.4285658737023879E-2</c:v>
                </c:pt>
                <c:pt idx="20">
                  <c:v>2.1669372288713102E-3</c:v>
                </c:pt>
                <c:pt idx="21">
                  <c:v>5.4053396130945772E-3</c:v>
                </c:pt>
                <c:pt idx="22">
                  <c:v>-1.0752557998497368E-3</c:v>
                </c:pt>
                <c:pt idx="23">
                  <c:v>0</c:v>
                </c:pt>
                <c:pt idx="24">
                  <c:v>1.614642913245546E-2</c:v>
                </c:pt>
                <c:pt idx="25">
                  <c:v>-2.1186183182790629E-3</c:v>
                </c:pt>
                <c:pt idx="26">
                  <c:v>5.307790978895343E-3</c:v>
                </c:pt>
                <c:pt idx="27">
                  <c:v>-2.1119068315295984E-3</c:v>
                </c:pt>
                <c:pt idx="28">
                  <c:v>1.1640183783895384E-2</c:v>
                </c:pt>
                <c:pt idx="29">
                  <c:v>3.1381494620091109E-3</c:v>
                </c:pt>
                <c:pt idx="30">
                  <c:v>9.3847732431489046E-3</c:v>
                </c:pt>
                <c:pt idx="31">
                  <c:v>-2.1694282848812182E-2</c:v>
                </c:pt>
                <c:pt idx="32">
                  <c:v>-7.3917871371831203E-3</c:v>
                </c:pt>
                <c:pt idx="33">
                  <c:v>2.234049761445395E-2</c:v>
                </c:pt>
                <c:pt idx="34">
                  <c:v>-7.2841020731624594E-3</c:v>
                </c:pt>
                <c:pt idx="35">
                  <c:v>1.0482053052720617E-3</c:v>
                </c:pt>
                <c:pt idx="36">
                  <c:v>-3.1413231642098863E-3</c:v>
                </c:pt>
                <c:pt idx="37">
                  <c:v>1.1554593927325206E-2</c:v>
                </c:pt>
                <c:pt idx="38">
                  <c:v>7.2689743189183944E-3</c:v>
                </c:pt>
                <c:pt idx="39">
                  <c:v>3.0927458980604234E-3</c:v>
                </c:pt>
                <c:pt idx="40">
                  <c:v>2.055473541343257E-3</c:v>
                </c:pt>
                <c:pt idx="41">
                  <c:v>5.1282530661082475E-3</c:v>
                </c:pt>
                <c:pt idx="42">
                  <c:v>7.1428798072037218E-3</c:v>
                </c:pt>
                <c:pt idx="43">
                  <c:v>-1.0131697620195565E-2</c:v>
                </c:pt>
                <c:pt idx="44">
                  <c:v>-1.0236387344371134E-3</c:v>
                </c:pt>
                <c:pt idx="45">
                  <c:v>-7.1720444732235227E-3</c:v>
                </c:pt>
                <c:pt idx="46">
                  <c:v>8.2559441159924894E-3</c:v>
                </c:pt>
                <c:pt idx="47">
                  <c:v>-4.0942256875922982E-3</c:v>
                </c:pt>
                <c:pt idx="48">
                  <c:v>3.0832103120148851E-3</c:v>
                </c:pt>
                <c:pt idx="49">
                  <c:v>6.1475765538460498E-3</c:v>
                </c:pt>
                <c:pt idx="50">
                  <c:v>4.073379577283538E-3</c:v>
                </c:pt>
                <c:pt idx="51">
                  <c:v>1.2170345910868985E-2</c:v>
                </c:pt>
                <c:pt idx="52">
                  <c:v>2.0039836857763302E-3</c:v>
                </c:pt>
                <c:pt idx="53">
                  <c:v>-3.9999515339347591E-3</c:v>
                </c:pt>
                <c:pt idx="54">
                  <c:v>-3.0121192071018142E-3</c:v>
                </c:pt>
                <c:pt idx="55">
                  <c:v>-9.0634424776181305E-3</c:v>
                </c:pt>
                <c:pt idx="56">
                  <c:v>-4.0649914813235492E-3</c:v>
                </c:pt>
                <c:pt idx="57">
                  <c:v>-3.0611873113358325E-3</c:v>
                </c:pt>
                <c:pt idx="58">
                  <c:v>1.1258928578287924E-2</c:v>
                </c:pt>
                <c:pt idx="59">
                  <c:v>-3.0365088667491697E-3</c:v>
                </c:pt>
                <c:pt idx="60">
                  <c:v>-5.0760807953564796E-3</c:v>
                </c:pt>
                <c:pt idx="61">
                  <c:v>9.1836713480942765E-3</c:v>
                </c:pt>
                <c:pt idx="62">
                  <c:v>8.0889889614883283E-3</c:v>
                </c:pt>
                <c:pt idx="63">
                  <c:v>2.306914236026894E-2</c:v>
                </c:pt>
                <c:pt idx="64">
                  <c:v>0</c:v>
                </c:pt>
                <c:pt idx="65">
                  <c:v>-1.470580969415926E-2</c:v>
                </c:pt>
                <c:pt idx="66">
                  <c:v>4.9750638660352418E-3</c:v>
                </c:pt>
                <c:pt idx="67">
                  <c:v>-4.9504351350735856E-3</c:v>
                </c:pt>
                <c:pt idx="68">
                  <c:v>1.4925298290447135E-2</c:v>
                </c:pt>
                <c:pt idx="69">
                  <c:v>-4.9019015236052253E-3</c:v>
                </c:pt>
                <c:pt idx="70">
                  <c:v>0</c:v>
                </c:pt>
                <c:pt idx="71">
                  <c:v>4.9260485283919029E-3</c:v>
                </c:pt>
                <c:pt idx="72">
                  <c:v>-1.470580969415926E-2</c:v>
                </c:pt>
                <c:pt idx="73">
                  <c:v>-2.1890601087579106E-2</c:v>
                </c:pt>
                <c:pt idx="74">
                  <c:v>7.1210808448781884E-3</c:v>
                </c:pt>
                <c:pt idx="75">
                  <c:v>2.0201775139470691E-3</c:v>
                </c:pt>
                <c:pt idx="76">
                  <c:v>7.0564742770471795E-3</c:v>
                </c:pt>
                <c:pt idx="77">
                  <c:v>1.6016036429726193E-2</c:v>
                </c:pt>
                <c:pt idx="78">
                  <c:v>-1.9704405395940348E-2</c:v>
                </c:pt>
                <c:pt idx="79">
                  <c:v>-3.1155830556508467E-2</c:v>
                </c:pt>
                <c:pt idx="80">
                  <c:v>-1.1410761266523621E-2</c:v>
                </c:pt>
                <c:pt idx="81">
                  <c:v>1.049316443937782E-2</c:v>
                </c:pt>
                <c:pt idx="82">
                  <c:v>-3.322953326043173E-2</c:v>
                </c:pt>
                <c:pt idx="83">
                  <c:v>1.825994507873276E-2</c:v>
                </c:pt>
                <c:pt idx="84">
                  <c:v>-1.2658187759404881E-2</c:v>
                </c:pt>
                <c:pt idx="85">
                  <c:v>-1.0683630949857644E-3</c:v>
                </c:pt>
                <c:pt idx="86">
                  <c:v>6.4170342925321897E-3</c:v>
                </c:pt>
                <c:pt idx="87">
                  <c:v>-4.250745680884919E-3</c:v>
                </c:pt>
                <c:pt idx="88">
                  <c:v>5.3362290022804237E-3</c:v>
                </c:pt>
                <c:pt idx="89">
                  <c:v>5.307790978895343E-3</c:v>
                </c:pt>
                <c:pt idx="90">
                  <c:v>-8.4477405529478199E-3</c:v>
                </c:pt>
                <c:pt idx="91">
                  <c:v>1.8104375589513468E-2</c:v>
                </c:pt>
                <c:pt idx="92">
                  <c:v>5.2301743294238638E-3</c:v>
                </c:pt>
                <c:pt idx="93">
                  <c:v>-2.0811401416698573E-3</c:v>
                </c:pt>
                <c:pt idx="94">
                  <c:v>6.2564409554254994E-3</c:v>
                </c:pt>
                <c:pt idx="95">
                  <c:v>0</c:v>
                </c:pt>
                <c:pt idx="96">
                  <c:v>-4.1450275170312805E-3</c:v>
                </c:pt>
                <c:pt idx="97">
                  <c:v>-1.0405812285666949E-2</c:v>
                </c:pt>
                <c:pt idx="98">
                  <c:v>-3.1546484696251286E-3</c:v>
                </c:pt>
                <c:pt idx="99">
                  <c:v>0</c:v>
                </c:pt>
                <c:pt idx="100">
                  <c:v>4.2194713247307525E-3</c:v>
                </c:pt>
                <c:pt idx="101">
                  <c:v>-1.0504073904708388E-3</c:v>
                </c:pt>
                <c:pt idx="102">
                  <c:v>-2.1031365632766933E-3</c:v>
                </c:pt>
                <c:pt idx="103">
                  <c:v>-4.21491216127131E-3</c:v>
                </c:pt>
                <c:pt idx="104">
                  <c:v>0</c:v>
                </c:pt>
                <c:pt idx="105">
                  <c:v>-5.2910545198399678E-3</c:v>
                </c:pt>
                <c:pt idx="106">
                  <c:v>-4.2552676960801519E-3</c:v>
                </c:pt>
                <c:pt idx="107">
                  <c:v>2.1367261899717322E-3</c:v>
                </c:pt>
                <c:pt idx="108">
                  <c:v>9.5948807793053165E-3</c:v>
                </c:pt>
                <c:pt idx="109">
                  <c:v>-3.1678602472942972E-3</c:v>
                </c:pt>
                <c:pt idx="110">
                  <c:v>0</c:v>
                </c:pt>
                <c:pt idx="111">
                  <c:v>2.1186183182790629E-3</c:v>
                </c:pt>
                <c:pt idx="112">
                  <c:v>-3.1712088961601001E-3</c:v>
                </c:pt>
                <c:pt idx="113">
                  <c:v>2.1208649699670473E-3</c:v>
                </c:pt>
                <c:pt idx="114">
                  <c:v>-3.1745646320276073E-3</c:v>
                </c:pt>
                <c:pt idx="115">
                  <c:v>-2.1232302193724324E-3</c:v>
                </c:pt>
                <c:pt idx="116">
                  <c:v>6.3830156141311944E-3</c:v>
                </c:pt>
                <c:pt idx="117">
                  <c:v>2.1141392641069348E-3</c:v>
                </c:pt>
                <c:pt idx="118">
                  <c:v>-4.2193582173370636E-3</c:v>
                </c:pt>
                <c:pt idx="119">
                  <c:v>4.2372366365583279E-3</c:v>
                </c:pt>
                <c:pt idx="120">
                  <c:v>0</c:v>
                </c:pt>
                <c:pt idx="121">
                  <c:v>1.0548395543342158E-3</c:v>
                </c:pt>
                <c:pt idx="122">
                  <c:v>-2.1074560806355548E-3</c:v>
                </c:pt>
                <c:pt idx="123">
                  <c:v>-1.0559534157648998E-3</c:v>
                </c:pt>
                <c:pt idx="124">
                  <c:v>2.1141392641069348E-3</c:v>
                </c:pt>
                <c:pt idx="125">
                  <c:v>8.4388295420676149E-3</c:v>
                </c:pt>
                <c:pt idx="126">
                  <c:v>7.3221991968384168E-3</c:v>
                </c:pt>
                <c:pt idx="127">
                  <c:v>-9.3457923112973702E-3</c:v>
                </c:pt>
                <c:pt idx="128">
                  <c:v>0</c:v>
                </c:pt>
                <c:pt idx="129">
                  <c:v>6.2893442276549258E-3</c:v>
                </c:pt>
                <c:pt idx="130">
                  <c:v>-1.0416539847955739E-3</c:v>
                </c:pt>
                <c:pt idx="131">
                  <c:v>-8.3420330839111562E-3</c:v>
                </c:pt>
                <c:pt idx="132">
                  <c:v>2.1030238126968706E-3</c:v>
                </c:pt>
                <c:pt idx="133">
                  <c:v>-7.3452488617526193E-3</c:v>
                </c:pt>
                <c:pt idx="134">
                  <c:v>2.1141392641069348E-3</c:v>
                </c:pt>
                <c:pt idx="135">
                  <c:v>1.0548395543342158E-3</c:v>
                </c:pt>
                <c:pt idx="136">
                  <c:v>1.0537280403177774E-3</c:v>
                </c:pt>
                <c:pt idx="137">
                  <c:v>0</c:v>
                </c:pt>
                <c:pt idx="138">
                  <c:v>5.2632072007888714E-3</c:v>
                </c:pt>
                <c:pt idx="139">
                  <c:v>0</c:v>
                </c:pt>
                <c:pt idx="140">
                  <c:v>2.0942154428067903E-3</c:v>
                </c:pt>
                <c:pt idx="141">
                  <c:v>0</c:v>
                </c:pt>
                <c:pt idx="142">
                  <c:v>8.3594675235766601E-3</c:v>
                </c:pt>
                <c:pt idx="143">
                  <c:v>1.7616589177038133E-2</c:v>
                </c:pt>
                <c:pt idx="144">
                  <c:v>-1.221992034935099E-2</c:v>
                </c:pt>
                <c:pt idx="145">
                  <c:v>-1.0309152993534089E-3</c:v>
                </c:pt>
                <c:pt idx="146">
                  <c:v>-1.4447929867022298E-2</c:v>
                </c:pt>
                <c:pt idx="147">
                  <c:v>0</c:v>
                </c:pt>
                <c:pt idx="148">
                  <c:v>1.0471189492364965E-2</c:v>
                </c:pt>
                <c:pt idx="149">
                  <c:v>-3.1087706377734602E-3</c:v>
                </c:pt>
                <c:pt idx="150">
                  <c:v>-5.1975535128655518E-3</c:v>
                </c:pt>
                <c:pt idx="151">
                  <c:v>4.1797897836324252E-3</c:v>
                </c:pt>
                <c:pt idx="152">
                  <c:v>-2.0811401416698573E-3</c:v>
                </c:pt>
                <c:pt idx="153">
                  <c:v>1.0427401592375501E-3</c:v>
                </c:pt>
                <c:pt idx="154">
                  <c:v>-6.2500356023168563E-3</c:v>
                </c:pt>
                <c:pt idx="155">
                  <c:v>2.0964106105441234E-3</c:v>
                </c:pt>
                <c:pt idx="156">
                  <c:v>1.9874460562213217E-2</c:v>
                </c:pt>
                <c:pt idx="157">
                  <c:v>-6.1537717091024397E-3</c:v>
                </c:pt>
                <c:pt idx="158">
                  <c:v>4.1279167299251686E-3</c:v>
                </c:pt>
                <c:pt idx="159">
                  <c:v>-6.1665308252707692E-3</c:v>
                </c:pt>
                <c:pt idx="160">
                  <c:v>7.2389065362393722E-3</c:v>
                </c:pt>
                <c:pt idx="161">
                  <c:v>4.1068365370070968E-3</c:v>
                </c:pt>
                <c:pt idx="162">
                  <c:v>4.0899297758707374E-3</c:v>
                </c:pt>
                <c:pt idx="163">
                  <c:v>-6.0121794103956674E-3</c:v>
                </c:pt>
                <c:pt idx="164">
                  <c:v>-4.2373095473648139E-3</c:v>
                </c:pt>
                <c:pt idx="165">
                  <c:v>5.3191483493662036E-3</c:v>
                </c:pt>
                <c:pt idx="166">
                  <c:v>4.2328257154065308E-3</c:v>
                </c:pt>
                <c:pt idx="167">
                  <c:v>7.3761407819875483E-3</c:v>
                </c:pt>
                <c:pt idx="168">
                  <c:v>-1.0460033192680812E-3</c:v>
                </c:pt>
                <c:pt idx="169">
                  <c:v>1.5706804577177085E-2</c:v>
                </c:pt>
                <c:pt idx="170">
                  <c:v>-1.5463915872568743E-2</c:v>
                </c:pt>
                <c:pt idx="171">
                  <c:v>-1.256540022718438E-2</c:v>
                </c:pt>
                <c:pt idx="172">
                  <c:v>1.6967101587181913E-2</c:v>
                </c:pt>
                <c:pt idx="173">
                  <c:v>0</c:v>
                </c:pt>
                <c:pt idx="174">
                  <c:v>-4.1710325557456508E-3</c:v>
                </c:pt>
                <c:pt idx="175">
                  <c:v>4.1885029378592982E-3</c:v>
                </c:pt>
                <c:pt idx="176">
                  <c:v>-2.0855703446106032E-3</c:v>
                </c:pt>
                <c:pt idx="177">
                  <c:v>-1.044910339584538E-3</c:v>
                </c:pt>
                <c:pt idx="178">
                  <c:v>-1.0460250138302842E-2</c:v>
                </c:pt>
                <c:pt idx="179">
                  <c:v>1.0570604358382527E-3</c:v>
                </c:pt>
                <c:pt idx="180">
                  <c:v>-3.1678327168821931E-3</c:v>
                </c:pt>
                <c:pt idx="181">
                  <c:v>3.1778997717501153E-3</c:v>
                </c:pt>
                <c:pt idx="182">
                  <c:v>6.335884441176832E-3</c:v>
                </c:pt>
                <c:pt idx="183">
                  <c:v>-3.1479968761597846E-3</c:v>
                </c:pt>
                <c:pt idx="184">
                  <c:v>-1.0526096324643139E-3</c:v>
                </c:pt>
                <c:pt idx="185">
                  <c:v>-5.2687032079688847E-3</c:v>
                </c:pt>
                <c:pt idx="186">
                  <c:v>0</c:v>
                </c:pt>
                <c:pt idx="187">
                  <c:v>6.3559093951983548E-3</c:v>
                </c:pt>
                <c:pt idx="188">
                  <c:v>0</c:v>
                </c:pt>
                <c:pt idx="189">
                  <c:v>0</c:v>
                </c:pt>
                <c:pt idx="190">
                  <c:v>1.0526096324641201E-3</c:v>
                </c:pt>
                <c:pt idx="191">
                  <c:v>0</c:v>
                </c:pt>
                <c:pt idx="192">
                  <c:v>0</c:v>
                </c:pt>
                <c:pt idx="193">
                  <c:v>-2.1030056209546911E-3</c:v>
                </c:pt>
                <c:pt idx="194">
                  <c:v>4.2149844209594563E-3</c:v>
                </c:pt>
                <c:pt idx="195">
                  <c:v>-3.1479968761597846E-3</c:v>
                </c:pt>
                <c:pt idx="196">
                  <c:v>1.0526096324641201E-3</c:v>
                </c:pt>
                <c:pt idx="197">
                  <c:v>-5.2576230955073845E-3</c:v>
                </c:pt>
                <c:pt idx="198">
                  <c:v>1.0570604358382527E-3</c:v>
                </c:pt>
                <c:pt idx="199">
                  <c:v>2.1119979816277175E-3</c:v>
                </c:pt>
                <c:pt idx="200">
                  <c:v>1.0537187870094287E-3</c:v>
                </c:pt>
                <c:pt idx="201">
                  <c:v>-3.1579380552931467E-3</c:v>
                </c:pt>
                <c:pt idx="202">
                  <c:v>0</c:v>
                </c:pt>
                <c:pt idx="203">
                  <c:v>1.0560537426669216E-3</c:v>
                </c:pt>
                <c:pt idx="204">
                  <c:v>1.0548302814941456E-3</c:v>
                </c:pt>
                <c:pt idx="205">
                  <c:v>1.0537187870094287E-3</c:v>
                </c:pt>
                <c:pt idx="206">
                  <c:v>-1.0526096324643139E-3</c:v>
                </c:pt>
                <c:pt idx="207">
                  <c:v>3.161156361028092E-3</c:v>
                </c:pt>
                <c:pt idx="208">
                  <c:v>9.4538026804491335E-3</c:v>
                </c:pt>
                <c:pt idx="209">
                  <c:v>-1.0405610548093402E-3</c:v>
                </c:pt>
                <c:pt idx="210">
                  <c:v>1.4583353362197371E-2</c:v>
                </c:pt>
                <c:pt idx="211">
                  <c:v>2.1560550900411889E-2</c:v>
                </c:pt>
                <c:pt idx="212">
                  <c:v>-1.2060258562155056E-2</c:v>
                </c:pt>
                <c:pt idx="213">
                  <c:v>9.1555602347734594E-3</c:v>
                </c:pt>
                <c:pt idx="214">
                  <c:v>-1.0080644529014318E-2</c:v>
                </c:pt>
                <c:pt idx="215">
                  <c:v>8.1466812353563657E-3</c:v>
                </c:pt>
                <c:pt idx="216">
                  <c:v>-1.0100799547992348E-3</c:v>
                </c:pt>
                <c:pt idx="217">
                  <c:v>-1.1122323433705351E-2</c:v>
                </c:pt>
                <c:pt idx="218">
                  <c:v>-1.0224947357404819E-2</c:v>
                </c:pt>
                <c:pt idx="219">
                  <c:v>-8.2645044216588612E-3</c:v>
                </c:pt>
                <c:pt idx="220">
                  <c:v>4.166687820747768E-3</c:v>
                </c:pt>
                <c:pt idx="221">
                  <c:v>-2.0747530724353424E-3</c:v>
                </c:pt>
                <c:pt idx="222">
                  <c:v>4.1580254483273224E-3</c:v>
                </c:pt>
                <c:pt idx="223">
                  <c:v>-2.0703502569741207E-3</c:v>
                </c:pt>
                <c:pt idx="224">
                  <c:v>9.3361198944152766E-3</c:v>
                </c:pt>
                <c:pt idx="225">
                  <c:v>3.0831832809593007E-3</c:v>
                </c:pt>
                <c:pt idx="226">
                  <c:v>0</c:v>
                </c:pt>
                <c:pt idx="227">
                  <c:v>-2.0491376536852443E-3</c:v>
                </c:pt>
                <c:pt idx="228">
                  <c:v>-3.0801243292771924E-3</c:v>
                </c:pt>
                <c:pt idx="229">
                  <c:v>-7.2090194870576075E-3</c:v>
                </c:pt>
                <c:pt idx="230">
                  <c:v>-1.0373227499089947E-3</c:v>
                </c:pt>
                <c:pt idx="231">
                  <c:v>1.0383999057547377E-3</c:v>
                </c:pt>
                <c:pt idx="232">
                  <c:v>1.0373227499088037E-3</c:v>
                </c:pt>
                <c:pt idx="233">
                  <c:v>1.0362478264640601E-3</c:v>
                </c:pt>
                <c:pt idx="234">
                  <c:v>4.1408078638527886E-3</c:v>
                </c:pt>
                <c:pt idx="235">
                  <c:v>3.0928259374026989E-3</c:v>
                </c:pt>
                <c:pt idx="236">
                  <c:v>2.0554555206394706E-3</c:v>
                </c:pt>
                <c:pt idx="237">
                  <c:v>3.0769652932567866E-3</c:v>
                </c:pt>
                <c:pt idx="238">
                  <c:v>3.067420587588781E-3</c:v>
                </c:pt>
                <c:pt idx="239">
                  <c:v>9.1743322924572324E-3</c:v>
                </c:pt>
                <c:pt idx="240">
                  <c:v>6.0605844762767957E-3</c:v>
                </c:pt>
                <c:pt idx="241">
                  <c:v>-6.0240750604813173E-3</c:v>
                </c:pt>
                <c:pt idx="242">
                  <c:v>-3.0303446118785334E-3</c:v>
                </c:pt>
                <c:pt idx="243">
                  <c:v>-3.0394504466822519E-3</c:v>
                </c:pt>
                <c:pt idx="244">
                  <c:v>5.0813001704094604E-3</c:v>
                </c:pt>
                <c:pt idx="245">
                  <c:v>3.0333037437064122E-3</c:v>
                </c:pt>
                <c:pt idx="246">
                  <c:v>8.0645574377315454E-3</c:v>
                </c:pt>
                <c:pt idx="247">
                  <c:v>1.99999979259999E-2</c:v>
                </c:pt>
                <c:pt idx="248">
                  <c:v>2.9411761715686123E-2</c:v>
                </c:pt>
                <c:pt idx="249">
                  <c:v>4.7619042916099523E-3</c:v>
                </c:pt>
                <c:pt idx="250">
                  <c:v>2.8436016162260356E-2</c:v>
                </c:pt>
                <c:pt idx="251">
                  <c:v>-9.2165889808659696E-3</c:v>
                </c:pt>
                <c:pt idx="252">
                  <c:v>-9.3023246840453801E-3</c:v>
                </c:pt>
                <c:pt idx="253">
                  <c:v>4.6948352236108109E-3</c:v>
                </c:pt>
                <c:pt idx="254">
                  <c:v>-1.8691586973534707E-2</c:v>
                </c:pt>
                <c:pt idx="255">
                  <c:v>0</c:v>
                </c:pt>
                <c:pt idx="256">
                  <c:v>-1.4285712874829857E-2</c:v>
                </c:pt>
                <c:pt idx="257">
                  <c:v>0</c:v>
                </c:pt>
                <c:pt idx="258">
                  <c:v>-9.6618347807416235E-3</c:v>
                </c:pt>
                <c:pt idx="259">
                  <c:v>4.878048286972015E-3</c:v>
                </c:pt>
                <c:pt idx="260">
                  <c:v>1.9417473773211322E-2</c:v>
                </c:pt>
                <c:pt idx="261">
                  <c:v>1.9047617166439809E-2</c:v>
                </c:pt>
                <c:pt idx="262">
                  <c:v>-4.6728967433836768E-3</c:v>
                </c:pt>
                <c:pt idx="263">
                  <c:v>-4.6948352236108109E-3</c:v>
                </c:pt>
                <c:pt idx="264">
                  <c:v>5.1886787376735216E-2</c:v>
                </c:pt>
                <c:pt idx="265">
                  <c:v>4.4843045156749339E-3</c:v>
                </c:pt>
                <c:pt idx="266">
                  <c:v>0</c:v>
                </c:pt>
                <c:pt idx="267">
                  <c:v>0</c:v>
                </c:pt>
                <c:pt idx="268">
                  <c:v>2.6785711805643986E-2</c:v>
                </c:pt>
                <c:pt idx="269">
                  <c:v>8.6956513897920116E-3</c:v>
                </c:pt>
                <c:pt idx="270">
                  <c:v>-4.3103444422562184E-3</c:v>
                </c:pt>
                <c:pt idx="271">
                  <c:v>-2.5974023641985575E-2</c:v>
                </c:pt>
                <c:pt idx="272">
                  <c:v>4.4444440347654072E-3</c:v>
                </c:pt>
                <c:pt idx="273">
                  <c:v>-1.7699113420001467E-2</c:v>
                </c:pt>
                <c:pt idx="274">
                  <c:v>0</c:v>
                </c:pt>
                <c:pt idx="275">
                  <c:v>2.702702450206949E-2</c:v>
                </c:pt>
                <c:pt idx="276">
                  <c:v>4.3859645133117638E-3</c:v>
                </c:pt>
                <c:pt idx="277">
                  <c:v>-4.3668118315821347E-3</c:v>
                </c:pt>
                <c:pt idx="278">
                  <c:v>-1.3157893539935291E-2</c:v>
                </c:pt>
                <c:pt idx="279">
                  <c:v>-2.6666664208592445E-2</c:v>
                </c:pt>
                <c:pt idx="280">
                  <c:v>-1.8264838452909556E-2</c:v>
                </c:pt>
                <c:pt idx="281">
                  <c:v>1.860464936809076E-2</c:v>
                </c:pt>
                <c:pt idx="282">
                  <c:v>2.2831048066136946E-2</c:v>
                </c:pt>
                <c:pt idx="283">
                  <c:v>-4.464285300940664E-3</c:v>
                </c:pt>
                <c:pt idx="284">
                  <c:v>8.9686090313498678E-3</c:v>
                </c:pt>
                <c:pt idx="285">
                  <c:v>4.4444440347654072E-3</c:v>
                </c:pt>
                <c:pt idx="286">
                  <c:v>0</c:v>
                </c:pt>
                <c:pt idx="287">
                  <c:v>1.3274335065001102E-2</c:v>
                </c:pt>
                <c:pt idx="288">
                  <c:v>2.6200870989492808E-2</c:v>
                </c:pt>
                <c:pt idx="289">
                  <c:v>2.9787231413671018E-2</c:v>
                </c:pt>
                <c:pt idx="290">
                  <c:v>8.2644621016323555E-3</c:v>
                </c:pt>
                <c:pt idx="291">
                  <c:v>4.0983603073770261E-2</c:v>
                </c:pt>
                <c:pt idx="292">
                  <c:v>3.9370075525450828E-3</c:v>
                </c:pt>
                <c:pt idx="293">
                  <c:v>-1.176470492549013E-2</c:v>
                </c:pt>
                <c:pt idx="294">
                  <c:v>2.7777775491622421E-2</c:v>
                </c:pt>
                <c:pt idx="295">
                  <c:v>-3.8610035518253836E-3</c:v>
                </c:pt>
                <c:pt idx="296">
                  <c:v>-3.8759686806682072E-3</c:v>
                </c:pt>
                <c:pt idx="297">
                  <c:v>0</c:v>
                </c:pt>
                <c:pt idx="298">
                  <c:v>7.782100539296539E-3</c:v>
                </c:pt>
                <c:pt idx="299">
                  <c:v>3.474911204365487E-2</c:v>
                </c:pt>
                <c:pt idx="300">
                  <c:v>-1.4925370824237024E-2</c:v>
                </c:pt>
                <c:pt idx="301">
                  <c:v>4.9242416505394876E-2</c:v>
                </c:pt>
                <c:pt idx="302">
                  <c:v>2.8880862101161208E-2</c:v>
                </c:pt>
                <c:pt idx="303">
                  <c:v>-3.8596485610587823E-2</c:v>
                </c:pt>
                <c:pt idx="304">
                  <c:v>-7.2992689679791103E-3</c:v>
                </c:pt>
                <c:pt idx="305">
                  <c:v>-4.0441170303308807E-2</c:v>
                </c:pt>
                <c:pt idx="306">
                  <c:v>3.8314170156045885E-3</c:v>
                </c:pt>
                <c:pt idx="307">
                  <c:v>-4.198480533768438E-2</c:v>
                </c:pt>
                <c:pt idx="308">
                  <c:v>3.9840634158187739E-3</c:v>
                </c:pt>
                <c:pt idx="309">
                  <c:v>7.9365072833206905E-3</c:v>
                </c:pt>
                <c:pt idx="310">
                  <c:v>-1.5748030210180331E-2</c:v>
                </c:pt>
                <c:pt idx="311">
                  <c:v>5.2000078646086037E-2</c:v>
                </c:pt>
                <c:pt idx="312">
                  <c:v>-2.6616044243230483E-2</c:v>
                </c:pt>
                <c:pt idx="313">
                  <c:v>7.8124993670653856E-3</c:v>
                </c:pt>
                <c:pt idx="314">
                  <c:v>-2.3255812084009245E-2</c:v>
                </c:pt>
                <c:pt idx="315">
                  <c:v>7.9365072833206905E-3</c:v>
                </c:pt>
                <c:pt idx="316">
                  <c:v>3.9370075525450828E-3</c:v>
                </c:pt>
                <c:pt idx="317">
                  <c:v>-7.8431366169934204E-3</c:v>
                </c:pt>
                <c:pt idx="318">
                  <c:v>0</c:v>
                </c:pt>
                <c:pt idx="319">
                  <c:v>-1.5810275383774067E-2</c:v>
                </c:pt>
                <c:pt idx="320">
                  <c:v>-2.4096383535104137E-2</c:v>
                </c:pt>
                <c:pt idx="321">
                  <c:v>-4.1152259862148002E-2</c:v>
                </c:pt>
                <c:pt idx="322">
                  <c:v>2.1459225557663494E-2</c:v>
                </c:pt>
                <c:pt idx="323">
                  <c:v>-4.2016803061224253E-3</c:v>
                </c:pt>
                <c:pt idx="324">
                  <c:v>-3.7974680221118197E-2</c:v>
                </c:pt>
                <c:pt idx="325">
                  <c:v>8.7719290266235275E-3</c:v>
                </c:pt>
                <c:pt idx="326">
                  <c:v>3.0434779864272041E-2</c:v>
                </c:pt>
                <c:pt idx="327">
                  <c:v>0</c:v>
                </c:pt>
                <c:pt idx="328">
                  <c:v>2.109704456728773E-2</c:v>
                </c:pt>
                <c:pt idx="329">
                  <c:v>-1.2396693152448535E-2</c:v>
                </c:pt>
                <c:pt idx="330">
                  <c:v>4.1841000553211371E-3</c:v>
                </c:pt>
                <c:pt idx="331">
                  <c:v>4.1666663065971993E-3</c:v>
                </c:pt>
                <c:pt idx="332">
                  <c:v>4.1493772362734575E-3</c:v>
                </c:pt>
                <c:pt idx="333">
                  <c:v>0</c:v>
                </c:pt>
                <c:pt idx="334">
                  <c:v>0</c:v>
                </c:pt>
                <c:pt idx="335">
                  <c:v>1.6528924203264711E-2</c:v>
                </c:pt>
                <c:pt idx="336">
                  <c:v>1.6260161230748801E-2</c:v>
                </c:pt>
                <c:pt idx="337">
                  <c:v>-1.599999867263991E-2</c:v>
                </c:pt>
                <c:pt idx="338">
                  <c:v>-1.6260161230748801E-2</c:v>
                </c:pt>
                <c:pt idx="339">
                  <c:v>0</c:v>
                </c:pt>
                <c:pt idx="340">
                  <c:v>8.2644621016323555E-3</c:v>
                </c:pt>
                <c:pt idx="341">
                  <c:v>-8.1967206147540526E-3</c:v>
                </c:pt>
                <c:pt idx="342">
                  <c:v>4.1322310508161778E-3</c:v>
                </c:pt>
                <c:pt idx="343">
                  <c:v>4.1152259862148157E-3</c:v>
                </c:pt>
                <c:pt idx="344">
                  <c:v>-4.0983603073770263E-3</c:v>
                </c:pt>
                <c:pt idx="345">
                  <c:v>-1.2345677958644448E-2</c:v>
                </c:pt>
                <c:pt idx="346">
                  <c:v>1.6666665226388797E-2</c:v>
                </c:pt>
                <c:pt idx="347">
                  <c:v>4.0983603073770263E-3</c:v>
                </c:pt>
                <c:pt idx="348">
                  <c:v>-4.0816323075385033E-3</c:v>
                </c:pt>
                <c:pt idx="349">
                  <c:v>-2.0491801536885131E-2</c:v>
                </c:pt>
                <c:pt idx="350">
                  <c:v>-3.3472800442568944E-2</c:v>
                </c:pt>
                <c:pt idx="351">
                  <c:v>3.0303027582316504E-2</c:v>
                </c:pt>
                <c:pt idx="352">
                  <c:v>-1.6806721224489701E-2</c:v>
                </c:pt>
                <c:pt idx="353">
                  <c:v>4.2735038947329732E-3</c:v>
                </c:pt>
                <c:pt idx="354">
                  <c:v>4.2553187733815967E-3</c:v>
                </c:pt>
                <c:pt idx="355">
                  <c:v>4.2372877632145698E-3</c:v>
                </c:pt>
                <c:pt idx="356">
                  <c:v>-8.4388178269151539E-3</c:v>
                </c:pt>
                <c:pt idx="357">
                  <c:v>4.2553187733815967E-3</c:v>
                </c:pt>
                <c:pt idx="358">
                  <c:v>-2.1186438816072847E-2</c:v>
                </c:pt>
                <c:pt idx="359">
                  <c:v>-2.1645019701654646E-2</c:v>
                </c:pt>
                <c:pt idx="360">
                  <c:v>4.4247783550003666E-3</c:v>
                </c:pt>
                <c:pt idx="361">
                  <c:v>1.7621143764482039E-2</c:v>
                </c:pt>
                <c:pt idx="362">
                  <c:v>-2.1645019701654646E-2</c:v>
                </c:pt>
                <c:pt idx="363">
                  <c:v>4.4247783550003666E-3</c:v>
                </c:pt>
                <c:pt idx="364">
                  <c:v>1.3215857823361529E-2</c:v>
                </c:pt>
                <c:pt idx="365">
                  <c:v>0</c:v>
                </c:pt>
                <c:pt idx="366">
                  <c:v>-4.3478256948960058E-3</c:v>
                </c:pt>
                <c:pt idx="367">
                  <c:v>8.7336236631642694E-3</c:v>
                </c:pt>
                <c:pt idx="368">
                  <c:v>4.3290039403309291E-3</c:v>
                </c:pt>
                <c:pt idx="369">
                  <c:v>-1.2931033326768655E-2</c:v>
                </c:pt>
                <c:pt idx="370">
                  <c:v>1.3100435494746404E-2</c:v>
                </c:pt>
                <c:pt idx="371">
                  <c:v>1.2931033326768655E-2</c:v>
                </c:pt>
                <c:pt idx="372">
                  <c:v>-4.2553187733815967E-3</c:v>
                </c:pt>
                <c:pt idx="373">
                  <c:v>8.5470077894659463E-3</c:v>
                </c:pt>
                <c:pt idx="374">
                  <c:v>1.6949151052858123E-2</c:v>
                </c:pt>
                <c:pt idx="375">
                  <c:v>1.6666665226388797E-2</c:v>
                </c:pt>
                <c:pt idx="376">
                  <c:v>0</c:v>
                </c:pt>
                <c:pt idx="377">
                  <c:v>4.0983603073770263E-3</c:v>
                </c:pt>
                <c:pt idx="378">
                  <c:v>1.2244896922615508E-2</c:v>
                </c:pt>
                <c:pt idx="379">
                  <c:v>0</c:v>
                </c:pt>
                <c:pt idx="380">
                  <c:v>8.0645154546045341E-3</c:v>
                </c:pt>
                <c:pt idx="381">
                  <c:v>-4.4799233051332522E-3</c:v>
                </c:pt>
                <c:pt idx="382">
                  <c:v>-8.3333333333333037E-3</c:v>
                </c:pt>
                <c:pt idx="383">
                  <c:v>8.4033613445377853E-3</c:v>
                </c:pt>
                <c:pt idx="384">
                  <c:v>1.6666666666666607E-2</c:v>
                </c:pt>
                <c:pt idx="385">
                  <c:v>0</c:v>
                </c:pt>
                <c:pt idx="386">
                  <c:v>1.2295081967213144E-2</c:v>
                </c:pt>
                <c:pt idx="387">
                  <c:v>1.6194331983805755E-2</c:v>
                </c:pt>
                <c:pt idx="388">
                  <c:v>3.1872509960159251E-2</c:v>
                </c:pt>
                <c:pt idx="389">
                  <c:v>0</c:v>
                </c:pt>
                <c:pt idx="390">
                  <c:v>-1.1583011583011473E-2</c:v>
                </c:pt>
                <c:pt idx="391">
                  <c:v>-7.812500000000111E-3</c:v>
                </c:pt>
                <c:pt idx="392">
                  <c:v>0</c:v>
                </c:pt>
                <c:pt idx="393">
                  <c:v>-7.8740157480314682E-3</c:v>
                </c:pt>
                <c:pt idx="394">
                  <c:v>-3.9682539682538839E-3</c:v>
                </c:pt>
                <c:pt idx="395">
                  <c:v>3.9840637450198352E-3</c:v>
                </c:pt>
                <c:pt idx="396">
                  <c:v>-7.9365079365079083E-3</c:v>
                </c:pt>
                <c:pt idx="397">
                  <c:v>1.2000000000000028E-2</c:v>
                </c:pt>
                <c:pt idx="398">
                  <c:v>7.9051383399209203E-3</c:v>
                </c:pt>
                <c:pt idx="399">
                  <c:v>0</c:v>
                </c:pt>
                <c:pt idx="400">
                  <c:v>3.9215686274510358E-3</c:v>
                </c:pt>
                <c:pt idx="401">
                  <c:v>3.9062499999999167E-3</c:v>
                </c:pt>
                <c:pt idx="402">
                  <c:v>0</c:v>
                </c:pt>
                <c:pt idx="403">
                  <c:v>-3.8910505836575048E-3</c:v>
                </c:pt>
                <c:pt idx="404">
                  <c:v>3.9062499999999167E-3</c:v>
                </c:pt>
                <c:pt idx="405">
                  <c:v>0</c:v>
                </c:pt>
                <c:pt idx="406">
                  <c:v>0</c:v>
                </c:pt>
                <c:pt idx="407">
                  <c:v>-3.8910505836575048E-3</c:v>
                </c:pt>
                <c:pt idx="408">
                  <c:v>1.1718749999999889E-2</c:v>
                </c:pt>
                <c:pt idx="409">
                  <c:v>-1.9305019305019305E-2</c:v>
                </c:pt>
                <c:pt idx="410">
                  <c:v>-2.7559055118110208E-2</c:v>
                </c:pt>
                <c:pt idx="411">
                  <c:v>-4.0485829959513312E-3</c:v>
                </c:pt>
                <c:pt idx="412">
                  <c:v>8.1300813008129795E-3</c:v>
                </c:pt>
                <c:pt idx="413">
                  <c:v>0</c:v>
                </c:pt>
                <c:pt idx="414">
                  <c:v>-4.0322580645161862E-3</c:v>
                </c:pt>
                <c:pt idx="415">
                  <c:v>8.0971659919028063E-3</c:v>
                </c:pt>
                <c:pt idx="416">
                  <c:v>8.0321285140563387E-3</c:v>
                </c:pt>
                <c:pt idx="417">
                  <c:v>1.9920318725099601E-2</c:v>
                </c:pt>
                <c:pt idx="418">
                  <c:v>0</c:v>
                </c:pt>
                <c:pt idx="419">
                  <c:v>-7.812500000000111E-3</c:v>
                </c:pt>
                <c:pt idx="420">
                  <c:v>0</c:v>
                </c:pt>
                <c:pt idx="421">
                  <c:v>-1.968503937007874E-2</c:v>
                </c:pt>
                <c:pt idx="422">
                  <c:v>1.6064257028112535E-2</c:v>
                </c:pt>
                <c:pt idx="423">
                  <c:v>-3.9525691699605304E-3</c:v>
                </c:pt>
                <c:pt idx="424">
                  <c:v>-3.9682539682538839E-3</c:v>
                </c:pt>
                <c:pt idx="425">
                  <c:v>3.9840637450198352E-3</c:v>
                </c:pt>
                <c:pt idx="426">
                  <c:v>3.9682539682540244E-3</c:v>
                </c:pt>
                <c:pt idx="427">
                  <c:v>1.5810276679841841E-2</c:v>
                </c:pt>
                <c:pt idx="428">
                  <c:v>-3.8910505836575048E-3</c:v>
                </c:pt>
                <c:pt idx="429">
                  <c:v>-1.1718750000000028E-2</c:v>
                </c:pt>
                <c:pt idx="430">
                  <c:v>7.9051383399209203E-3</c:v>
                </c:pt>
                <c:pt idx="431">
                  <c:v>-3.5294117647058768E-2</c:v>
                </c:pt>
                <c:pt idx="432">
                  <c:v>0</c:v>
                </c:pt>
                <c:pt idx="433">
                  <c:v>-3.2520325203252057E-2</c:v>
                </c:pt>
                <c:pt idx="434">
                  <c:v>8.4033613445377853E-3</c:v>
                </c:pt>
                <c:pt idx="435">
                  <c:v>-1.250000000000003E-2</c:v>
                </c:pt>
                <c:pt idx="436">
                  <c:v>-1.2658227848101297E-2</c:v>
                </c:pt>
                <c:pt idx="437">
                  <c:v>2.9914529914530037E-2</c:v>
                </c:pt>
                <c:pt idx="438">
                  <c:v>8.2987551867219622E-3</c:v>
                </c:pt>
                <c:pt idx="439">
                  <c:v>-4.1152263374486181E-3</c:v>
                </c:pt>
                <c:pt idx="440">
                  <c:v>4.1322314049587368E-3</c:v>
                </c:pt>
                <c:pt idx="441">
                  <c:v>0</c:v>
                </c:pt>
                <c:pt idx="442">
                  <c:v>-1.6460905349794327E-2</c:v>
                </c:pt>
                <c:pt idx="443">
                  <c:v>0</c:v>
                </c:pt>
                <c:pt idx="444">
                  <c:v>8.3682008368202027E-3</c:v>
                </c:pt>
                <c:pt idx="445">
                  <c:v>-4.1493775933610548E-3</c:v>
                </c:pt>
                <c:pt idx="446">
                  <c:v>4.1666666666667256E-3</c:v>
                </c:pt>
                <c:pt idx="447">
                  <c:v>-4.1493775933610548E-3</c:v>
                </c:pt>
                <c:pt idx="448">
                  <c:v>1.6666666666666607E-2</c:v>
                </c:pt>
                <c:pt idx="449">
                  <c:v>1.6393442622950907E-2</c:v>
                </c:pt>
                <c:pt idx="450">
                  <c:v>4.0322580645160431E-3</c:v>
                </c:pt>
                <c:pt idx="451">
                  <c:v>-4.0160642570280271E-3</c:v>
                </c:pt>
                <c:pt idx="452">
                  <c:v>1.6129032258064457E-2</c:v>
                </c:pt>
                <c:pt idx="453">
                  <c:v>0</c:v>
                </c:pt>
                <c:pt idx="454">
                  <c:v>-3.9682539682538839E-3</c:v>
                </c:pt>
                <c:pt idx="455">
                  <c:v>0</c:v>
                </c:pt>
                <c:pt idx="456">
                  <c:v>7.9681274900398127E-3</c:v>
                </c:pt>
                <c:pt idx="457">
                  <c:v>0</c:v>
                </c:pt>
                <c:pt idx="458">
                  <c:v>7.9051383399209203E-3</c:v>
                </c:pt>
                <c:pt idx="459">
                  <c:v>0</c:v>
                </c:pt>
                <c:pt idx="460">
                  <c:v>0</c:v>
                </c:pt>
                <c:pt idx="461">
                  <c:v>-7.8431372549019329E-3</c:v>
                </c:pt>
                <c:pt idx="462">
                  <c:v>-3.9525691699605304E-3</c:v>
                </c:pt>
                <c:pt idx="463">
                  <c:v>7.9365079365079083E-3</c:v>
                </c:pt>
                <c:pt idx="464">
                  <c:v>-3.9370078740156647E-3</c:v>
                </c:pt>
                <c:pt idx="465">
                  <c:v>3.5573122529644209E-2</c:v>
                </c:pt>
                <c:pt idx="466">
                  <c:v>-7.6335877862595148E-3</c:v>
                </c:pt>
                <c:pt idx="467">
                  <c:v>-7.692307692307665E-3</c:v>
                </c:pt>
                <c:pt idx="468">
                  <c:v>-1.1627906976744214E-2</c:v>
                </c:pt>
                <c:pt idx="469">
                  <c:v>7.8431372549019329E-3</c:v>
                </c:pt>
                <c:pt idx="470">
                  <c:v>1.5564202334630434E-2</c:v>
                </c:pt>
                <c:pt idx="471">
                  <c:v>-2.2988505747126489E-2</c:v>
                </c:pt>
                <c:pt idx="472">
                  <c:v>1.9607843137254902E-2</c:v>
                </c:pt>
                <c:pt idx="473">
                  <c:v>0</c:v>
                </c:pt>
                <c:pt idx="474">
                  <c:v>-7.692307692307665E-3</c:v>
                </c:pt>
                <c:pt idx="475">
                  <c:v>7.7519379844960962E-3</c:v>
                </c:pt>
                <c:pt idx="476">
                  <c:v>-3.846153846153901E-3</c:v>
                </c:pt>
                <c:pt idx="477">
                  <c:v>7.7220077220078323E-3</c:v>
                </c:pt>
                <c:pt idx="478">
                  <c:v>3.8314176245209911E-3</c:v>
                </c:pt>
                <c:pt idx="479">
                  <c:v>-7.6335877862595148E-3</c:v>
                </c:pt>
                <c:pt idx="480">
                  <c:v>-7.692307692307665E-3</c:v>
                </c:pt>
                <c:pt idx="481">
                  <c:v>3.8759689922479791E-3</c:v>
                </c:pt>
                <c:pt idx="482">
                  <c:v>-3.8610038610037791E-3</c:v>
                </c:pt>
                <c:pt idx="483">
                  <c:v>0</c:v>
                </c:pt>
                <c:pt idx="484">
                  <c:v>3.8759689922479791E-3</c:v>
                </c:pt>
                <c:pt idx="485">
                  <c:v>-3.8610038610037791E-3</c:v>
                </c:pt>
                <c:pt idx="486">
                  <c:v>-3.875968992248117E-3</c:v>
                </c:pt>
                <c:pt idx="487">
                  <c:v>7.7821011673151474E-3</c:v>
                </c:pt>
                <c:pt idx="488">
                  <c:v>3.8610038610039162E-3</c:v>
                </c:pt>
                <c:pt idx="489">
                  <c:v>-3.846153846153901E-3</c:v>
                </c:pt>
                <c:pt idx="490">
                  <c:v>3.8610038610039162E-3</c:v>
                </c:pt>
                <c:pt idx="491">
                  <c:v>-3.846153846153901E-3</c:v>
                </c:pt>
                <c:pt idx="492">
                  <c:v>1.9305019305019305E-2</c:v>
                </c:pt>
                <c:pt idx="493">
                  <c:v>1.1363636363636392E-2</c:v>
                </c:pt>
                <c:pt idx="494">
                  <c:v>0</c:v>
                </c:pt>
                <c:pt idx="495">
                  <c:v>-3.7453183520598453E-3</c:v>
                </c:pt>
                <c:pt idx="496">
                  <c:v>0</c:v>
                </c:pt>
                <c:pt idx="497">
                  <c:v>1.1278195488721696E-2</c:v>
                </c:pt>
                <c:pt idx="498">
                  <c:v>0</c:v>
                </c:pt>
                <c:pt idx="499">
                  <c:v>7.434944237918322E-3</c:v>
                </c:pt>
                <c:pt idx="500">
                  <c:v>-1.4760147601476092E-2</c:v>
                </c:pt>
                <c:pt idx="501">
                  <c:v>0</c:v>
                </c:pt>
                <c:pt idx="502">
                  <c:v>-7.4906367041198234E-3</c:v>
                </c:pt>
                <c:pt idx="503">
                  <c:v>0</c:v>
                </c:pt>
                <c:pt idx="504">
                  <c:v>-7.5471698113207279E-3</c:v>
                </c:pt>
                <c:pt idx="505">
                  <c:v>1.9011406844106463E-2</c:v>
                </c:pt>
                <c:pt idx="506">
                  <c:v>-3.7313432835821424E-3</c:v>
                </c:pt>
                <c:pt idx="507">
                  <c:v>0</c:v>
                </c:pt>
                <c:pt idx="508">
                  <c:v>7.4906367041198234E-3</c:v>
                </c:pt>
                <c:pt idx="509">
                  <c:v>2.2304832713754701E-2</c:v>
                </c:pt>
                <c:pt idx="510">
                  <c:v>3.636363636363688E-3</c:v>
                </c:pt>
                <c:pt idx="511">
                  <c:v>-7.2463768115943053E-3</c:v>
                </c:pt>
                <c:pt idx="512">
                  <c:v>0</c:v>
                </c:pt>
                <c:pt idx="513">
                  <c:v>7.2992700729928046E-3</c:v>
                </c:pt>
                <c:pt idx="514">
                  <c:v>1.4492753623188354E-2</c:v>
                </c:pt>
                <c:pt idx="515">
                  <c:v>-3.5714285714286221E-3</c:v>
                </c:pt>
                <c:pt idx="516">
                  <c:v>1.7921146953405021E-2</c:v>
                </c:pt>
                <c:pt idx="517">
                  <c:v>1.4084507042253596E-2</c:v>
                </c:pt>
                <c:pt idx="5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1-4D21-B587-0AA24040FDEF}"/>
            </c:ext>
          </c:extLst>
        </c:ser>
        <c:ser>
          <c:idx val="2"/>
          <c:order val="2"/>
          <c:tx>
            <c:strRef>
              <c:f>'單期模式 報酬率'!$I$1</c:f>
              <c:strCache>
                <c:ptCount val="1"/>
                <c:pt idx="0">
                  <c:v>東和鋼鐵 2006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'單期模式 報酬率'!$I$2:$I$528</c:f>
              <c:numCache>
                <c:formatCode>0.00%</c:formatCode>
                <c:ptCount val="527"/>
                <c:pt idx="0">
                  <c:v>2.1650900300482806E-2</c:v>
                </c:pt>
                <c:pt idx="1">
                  <c:v>-2.5165589830269945E-2</c:v>
                </c:pt>
                <c:pt idx="2">
                  <c:v>-5.434792404595927E-3</c:v>
                </c:pt>
                <c:pt idx="3">
                  <c:v>1.0928981555137685E-2</c:v>
                </c:pt>
                <c:pt idx="4">
                  <c:v>0</c:v>
                </c:pt>
                <c:pt idx="5">
                  <c:v>-2.4324349822498016E-2</c:v>
                </c:pt>
                <c:pt idx="6">
                  <c:v>-2.6315800218690913E-2</c:v>
                </c:pt>
                <c:pt idx="7">
                  <c:v>1.2802280325530394E-2</c:v>
                </c:pt>
                <c:pt idx="8">
                  <c:v>-2.9494341765164283E-2</c:v>
                </c:pt>
                <c:pt idx="9">
                  <c:v>-1.5918967040363857E-2</c:v>
                </c:pt>
                <c:pt idx="10">
                  <c:v>-1.7647070762975642E-2</c:v>
                </c:pt>
                <c:pt idx="11">
                  <c:v>-3.5928168457097939E-2</c:v>
                </c:pt>
                <c:pt idx="12">
                  <c:v>-1.5527978743104837E-3</c:v>
                </c:pt>
                <c:pt idx="13">
                  <c:v>3.1104235269163824E-2</c:v>
                </c:pt>
                <c:pt idx="14">
                  <c:v>6.0331731450580265E-3</c:v>
                </c:pt>
                <c:pt idx="15">
                  <c:v>0</c:v>
                </c:pt>
                <c:pt idx="16">
                  <c:v>-1.4992510766056269E-2</c:v>
                </c:pt>
                <c:pt idx="17">
                  <c:v>-2.2831071275967656E-2</c:v>
                </c:pt>
                <c:pt idx="18">
                  <c:v>-2.1806872764240252E-2</c:v>
                </c:pt>
                <c:pt idx="19">
                  <c:v>1.5923575101424569E-2</c:v>
                </c:pt>
                <c:pt idx="20">
                  <c:v>3.1348020322129948E-3</c:v>
                </c:pt>
                <c:pt idx="21">
                  <c:v>-1.0937499214843703E-2</c:v>
                </c:pt>
                <c:pt idx="22">
                  <c:v>1.737757797593685E-2</c:v>
                </c:pt>
                <c:pt idx="23">
                  <c:v>3.1055957486209674E-3</c:v>
                </c:pt>
                <c:pt idx="24">
                  <c:v>2.7863786465891879E-2</c:v>
                </c:pt>
                <c:pt idx="25">
                  <c:v>4.0662684095115947E-2</c:v>
                </c:pt>
                <c:pt idx="26">
                  <c:v>-1.881332820991815E-2</c:v>
                </c:pt>
                <c:pt idx="27">
                  <c:v>3.5398194933041048E-2</c:v>
                </c:pt>
                <c:pt idx="28">
                  <c:v>2.4216530416149372E-2</c:v>
                </c:pt>
                <c:pt idx="29">
                  <c:v>-1.6689858855503868E-2</c:v>
                </c:pt>
                <c:pt idx="30">
                  <c:v>1.6973138135317284E-2</c:v>
                </c:pt>
                <c:pt idx="31">
                  <c:v>2.7816462487500236E-3</c:v>
                </c:pt>
                <c:pt idx="32">
                  <c:v>-2.7739301563363557E-3</c:v>
                </c:pt>
                <c:pt idx="33">
                  <c:v>3.7552187084132903E-2</c:v>
                </c:pt>
                <c:pt idx="34">
                  <c:v>2.6809681668810859E-2</c:v>
                </c:pt>
                <c:pt idx="35">
                  <c:v>-2.6110406444902292E-3</c:v>
                </c:pt>
                <c:pt idx="36">
                  <c:v>1.3089011801348886E-2</c:v>
                </c:pt>
                <c:pt idx="37">
                  <c:v>1.9379863213349127E-2</c:v>
                </c:pt>
                <c:pt idx="38">
                  <c:v>1.267429426155937E-3</c:v>
                </c:pt>
                <c:pt idx="39">
                  <c:v>1.1392408777760125E-2</c:v>
                </c:pt>
                <c:pt idx="40">
                  <c:v>-1.7521917343801378E-2</c:v>
                </c:pt>
                <c:pt idx="41">
                  <c:v>-1.2738859700596504E-2</c:v>
                </c:pt>
                <c:pt idx="42">
                  <c:v>-1.5483882055858917E-2</c:v>
                </c:pt>
                <c:pt idx="43">
                  <c:v>-3.9318552190174541E-3</c:v>
                </c:pt>
                <c:pt idx="44">
                  <c:v>2.8947404380195749E-2</c:v>
                </c:pt>
                <c:pt idx="45">
                  <c:v>2.685423445490312E-2</c:v>
                </c:pt>
                <c:pt idx="46">
                  <c:v>-3.7359967705165335E-3</c:v>
                </c:pt>
                <c:pt idx="47">
                  <c:v>3.7499967337499614E-2</c:v>
                </c:pt>
                <c:pt idx="48">
                  <c:v>-4.2168639297429172E-2</c:v>
                </c:pt>
                <c:pt idx="49">
                  <c:v>-3.7735917114038223E-3</c:v>
                </c:pt>
                <c:pt idx="50">
                  <c:v>9.8484789908554651E-2</c:v>
                </c:pt>
                <c:pt idx="51">
                  <c:v>6.8965645770915421E-3</c:v>
                </c:pt>
                <c:pt idx="52">
                  <c:v>2.9680389638978642E-2</c:v>
                </c:pt>
                <c:pt idx="53">
                  <c:v>-1.2195084811528893E-2</c:v>
                </c:pt>
                <c:pt idx="54">
                  <c:v>1.1222913464364983E-3</c:v>
                </c:pt>
                <c:pt idx="55">
                  <c:v>5.7174872499446569E-2</c:v>
                </c:pt>
                <c:pt idx="56">
                  <c:v>6.4687160217441544E-2</c:v>
                </c:pt>
                <c:pt idx="57">
                  <c:v>-3.7848528980884921E-2</c:v>
                </c:pt>
                <c:pt idx="58">
                  <c:v>8.0745290780963708E-2</c:v>
                </c:pt>
                <c:pt idx="59">
                  <c:v>-2.4904234279444295E-2</c:v>
                </c:pt>
                <c:pt idx="60">
                  <c:v>1.1787827813309681E-2</c:v>
                </c:pt>
                <c:pt idx="61">
                  <c:v>1.5533996067867564E-2</c:v>
                </c:pt>
                <c:pt idx="62">
                  <c:v>5.5449380410121971E-2</c:v>
                </c:pt>
                <c:pt idx="63">
                  <c:v>7.246372660155545E-2</c:v>
                </c:pt>
                <c:pt idx="64">
                  <c:v>-1.5202718914353815E-2</c:v>
                </c:pt>
                <c:pt idx="65">
                  <c:v>1.0291602510525662E-2</c:v>
                </c:pt>
                <c:pt idx="66">
                  <c:v>1.0186764380651777E-2</c:v>
                </c:pt>
                <c:pt idx="67">
                  <c:v>-3.3613393712307866E-3</c:v>
                </c:pt>
                <c:pt idx="68">
                  <c:v>4.5531223118791979E-2</c:v>
                </c:pt>
                <c:pt idx="69">
                  <c:v>-2.0967757709417088E-2</c:v>
                </c:pt>
                <c:pt idx="70">
                  <c:v>-3.6243843133242359E-2</c:v>
                </c:pt>
                <c:pt idx="71">
                  <c:v>1.1965822302871257E-2</c:v>
                </c:pt>
                <c:pt idx="72">
                  <c:v>-2.0270284340759927E-2</c:v>
                </c:pt>
                <c:pt idx="73">
                  <c:v>-7.7586186780617752E-2</c:v>
                </c:pt>
                <c:pt idx="74">
                  <c:v>1.3084123221591396E-2</c:v>
                </c:pt>
                <c:pt idx="75">
                  <c:v>3.5055376303086701E-2</c:v>
                </c:pt>
                <c:pt idx="76">
                  <c:v>2.6737895745758078E-2</c:v>
                </c:pt>
                <c:pt idx="77">
                  <c:v>3.1250022536893282E-2</c:v>
                </c:pt>
                <c:pt idx="78">
                  <c:v>-6.5656526975988228E-2</c:v>
                </c:pt>
                <c:pt idx="79">
                  <c:v>-7.9279335463353903E-2</c:v>
                </c:pt>
                <c:pt idx="80">
                  <c:v>-4.1095821620242501E-2</c:v>
                </c:pt>
                <c:pt idx="81">
                  <c:v>-3.9796002235940348E-2</c:v>
                </c:pt>
                <c:pt idx="82">
                  <c:v>-9.0329404626862231E-2</c:v>
                </c:pt>
                <c:pt idx="83">
                  <c:v>9.9299026577648164E-2</c:v>
                </c:pt>
                <c:pt idx="84">
                  <c:v>9.2454849794180352E-2</c:v>
                </c:pt>
                <c:pt idx="85">
                  <c:v>-8.7548603515948939E-2</c:v>
                </c:pt>
                <c:pt idx="86">
                  <c:v>2.1321971428571375E-2</c:v>
                </c:pt>
                <c:pt idx="87">
                  <c:v>-2.1920735280093046E-2</c:v>
                </c:pt>
                <c:pt idx="88">
                  <c:v>-1.4941201096843725E-2</c:v>
                </c:pt>
                <c:pt idx="89">
                  <c:v>1.8418161281986482E-2</c:v>
                </c:pt>
                <c:pt idx="90">
                  <c:v>-2.3404268846536777E-2</c:v>
                </c:pt>
                <c:pt idx="91">
                  <c:v>4.4662288029295144E-2</c:v>
                </c:pt>
                <c:pt idx="92">
                  <c:v>8.3420242373170948E-3</c:v>
                </c:pt>
                <c:pt idx="93">
                  <c:v>4.1365122199065367E-3</c:v>
                </c:pt>
                <c:pt idx="94">
                  <c:v>6.9001031358415718E-2</c:v>
                </c:pt>
                <c:pt idx="95">
                  <c:v>1.1560701775312997E-2</c:v>
                </c:pt>
                <c:pt idx="96">
                  <c:v>-1.5238110090521844E-2</c:v>
                </c:pt>
                <c:pt idx="97">
                  <c:v>-4.4487366203620538E-2</c:v>
                </c:pt>
                <c:pt idx="98">
                  <c:v>4.0484816322219888E-3</c:v>
                </c:pt>
                <c:pt idx="99">
                  <c:v>-2.8225723987052635E-2</c:v>
                </c:pt>
                <c:pt idx="100">
                  <c:v>-8.2987560518930151E-3</c:v>
                </c:pt>
                <c:pt idx="101">
                  <c:v>1.2552309583165555E-2</c:v>
                </c:pt>
                <c:pt idx="102">
                  <c:v>1.7561945374292415E-2</c:v>
                </c:pt>
                <c:pt idx="103">
                  <c:v>-1.5228385929036685E-2</c:v>
                </c:pt>
                <c:pt idx="104">
                  <c:v>-8.2474372638959535E-3</c:v>
                </c:pt>
                <c:pt idx="105">
                  <c:v>-3.1185504665860171E-3</c:v>
                </c:pt>
                <c:pt idx="106">
                  <c:v>-3.0239804674663435E-2</c:v>
                </c:pt>
                <c:pt idx="107">
                  <c:v>5.3763480057810224E-2</c:v>
                </c:pt>
                <c:pt idx="108">
                  <c:v>-3.3673556130567481E-2</c:v>
                </c:pt>
                <c:pt idx="109">
                  <c:v>1.2671617997590414E-2</c:v>
                </c:pt>
                <c:pt idx="110">
                  <c:v>-2.6068799542449294E-2</c:v>
                </c:pt>
                <c:pt idx="111">
                  <c:v>5.567456145702019E-2</c:v>
                </c:pt>
                <c:pt idx="112">
                  <c:v>1.4198699324830283E-2</c:v>
                </c:pt>
                <c:pt idx="113">
                  <c:v>5.0000038860001934E-2</c:v>
                </c:pt>
                <c:pt idx="114">
                  <c:v>-3.2380985537596829E-2</c:v>
                </c:pt>
                <c:pt idx="115">
                  <c:v>2.5590572054994994E-2</c:v>
                </c:pt>
                <c:pt idx="116">
                  <c:v>9.9808050781937691E-2</c:v>
                </c:pt>
                <c:pt idx="117">
                  <c:v>-2.4432749390700413E-2</c:v>
                </c:pt>
                <c:pt idx="118">
                  <c:v>-5.0089474362600514E-2</c:v>
                </c:pt>
                <c:pt idx="119">
                  <c:v>3.2015085826053946E-2</c:v>
                </c:pt>
                <c:pt idx="120">
                  <c:v>-3.2846737282220255E-2</c:v>
                </c:pt>
                <c:pt idx="121">
                  <c:v>0</c:v>
                </c:pt>
                <c:pt idx="122">
                  <c:v>-6.6037690888216122E-2</c:v>
                </c:pt>
                <c:pt idx="123">
                  <c:v>-9.0909656932942548E-3</c:v>
                </c:pt>
                <c:pt idx="124">
                  <c:v>2.9561643511529956E-2</c:v>
                </c:pt>
                <c:pt idx="125">
                  <c:v>-1.9801897310063973E-2</c:v>
                </c:pt>
                <c:pt idx="126">
                  <c:v>1.0100919591882057E-2</c:v>
                </c:pt>
                <c:pt idx="127">
                  <c:v>-2.0999971833198561E-2</c:v>
                </c:pt>
                <c:pt idx="128">
                  <c:v>-1.5321716349779878E-2</c:v>
                </c:pt>
                <c:pt idx="129">
                  <c:v>-1.8672218492277549E-2</c:v>
                </c:pt>
                <c:pt idx="130">
                  <c:v>2.9598333583934204E-2</c:v>
                </c:pt>
                <c:pt idx="131">
                  <c:v>-1.6427120118986626E-2</c:v>
                </c:pt>
                <c:pt idx="132">
                  <c:v>-2.4008421690106901E-2</c:v>
                </c:pt>
                <c:pt idx="133">
                  <c:v>2.1390414183993919E-3</c:v>
                </c:pt>
                <c:pt idx="134">
                  <c:v>2.0277561924628398E-2</c:v>
                </c:pt>
                <c:pt idx="135">
                  <c:v>-2.5104633183066802E-2</c:v>
                </c:pt>
                <c:pt idx="136">
                  <c:v>2.2532157771831814E-2</c:v>
                </c:pt>
                <c:pt idx="137">
                  <c:v>-1.6789103957569881E-2</c:v>
                </c:pt>
                <c:pt idx="138">
                  <c:v>1.0672950470950902E-3</c:v>
                </c:pt>
                <c:pt idx="139">
                  <c:v>-2.7718571428571336E-2</c:v>
                </c:pt>
                <c:pt idx="140">
                  <c:v>0</c:v>
                </c:pt>
                <c:pt idx="141">
                  <c:v>2.6315808033241319E-2</c:v>
                </c:pt>
                <c:pt idx="142">
                  <c:v>-1.7094033612754765E-2</c:v>
                </c:pt>
                <c:pt idx="143">
                  <c:v>-8.6956534404536972E-3</c:v>
                </c:pt>
                <c:pt idx="144">
                  <c:v>2.1929835130040185E-2</c:v>
                </c:pt>
                <c:pt idx="145">
                  <c:v>-1.8240290125531265E-2</c:v>
                </c:pt>
                <c:pt idx="146">
                  <c:v>-3.7158505957178491E-2</c:v>
                </c:pt>
                <c:pt idx="147">
                  <c:v>0</c:v>
                </c:pt>
                <c:pt idx="148">
                  <c:v>3.4051666110513686E-3</c:v>
                </c:pt>
                <c:pt idx="149">
                  <c:v>-3.7330279669231033E-2</c:v>
                </c:pt>
                <c:pt idx="150">
                  <c:v>-2.8202150481151319E-2</c:v>
                </c:pt>
                <c:pt idx="151">
                  <c:v>2.1765441171526272E-2</c:v>
                </c:pt>
                <c:pt idx="152">
                  <c:v>9.4674570288155353E-3</c:v>
                </c:pt>
                <c:pt idx="153">
                  <c:v>7.0340104732078057E-3</c:v>
                </c:pt>
                <c:pt idx="154">
                  <c:v>5.8206699042252655E-3</c:v>
                </c:pt>
                <c:pt idx="155">
                  <c:v>9.2592609825103769E-3</c:v>
                </c:pt>
                <c:pt idx="156">
                  <c:v>0</c:v>
                </c:pt>
                <c:pt idx="157">
                  <c:v>2.0642224850077034E-2</c:v>
                </c:pt>
                <c:pt idx="158">
                  <c:v>-2.0224741194799369E-2</c:v>
                </c:pt>
                <c:pt idx="159">
                  <c:v>-4.0137581742117845E-2</c:v>
                </c:pt>
                <c:pt idx="160">
                  <c:v>-4.7789172047279305E-3</c:v>
                </c:pt>
                <c:pt idx="161">
                  <c:v>3.6013826032711936E-3</c:v>
                </c:pt>
                <c:pt idx="162">
                  <c:v>3.5885072749018919E-3</c:v>
                </c:pt>
                <c:pt idx="163">
                  <c:v>-2.8605439429138967E-2</c:v>
                </c:pt>
                <c:pt idx="164">
                  <c:v>2.5766835135082575E-2</c:v>
                </c:pt>
                <c:pt idx="165">
                  <c:v>1.0765553882122738E-2</c:v>
                </c:pt>
                <c:pt idx="166">
                  <c:v>3.5502991609538244E-2</c:v>
                </c:pt>
                <c:pt idx="167">
                  <c:v>1.1427979334535875E-3</c:v>
                </c:pt>
                <c:pt idx="168">
                  <c:v>-7.9908211830943179E-3</c:v>
                </c:pt>
                <c:pt idx="169">
                  <c:v>-2.3015001246091929E-3</c:v>
                </c:pt>
                <c:pt idx="170">
                  <c:v>-1.2687435399480505E-2</c:v>
                </c:pt>
                <c:pt idx="171">
                  <c:v>-5.9579422208271157E-2</c:v>
                </c:pt>
                <c:pt idx="172">
                  <c:v>4.9689530323675287E-3</c:v>
                </c:pt>
                <c:pt idx="173">
                  <c:v>1.4833137288630189E-2</c:v>
                </c:pt>
                <c:pt idx="174">
                  <c:v>-1.2180289635199705E-3</c:v>
                </c:pt>
                <c:pt idx="175">
                  <c:v>6.0975554952410358E-3</c:v>
                </c:pt>
                <c:pt idx="176">
                  <c:v>-1.8181818181818271E-2</c:v>
                </c:pt>
                <c:pt idx="177">
                  <c:v>1.481482474074068E-2</c:v>
                </c:pt>
                <c:pt idx="178">
                  <c:v>-2.1897832827179071E-2</c:v>
                </c:pt>
                <c:pt idx="179">
                  <c:v>-4.3532366666666648E-2</c:v>
                </c:pt>
                <c:pt idx="180">
                  <c:v>2.210663758651665E-2</c:v>
                </c:pt>
                <c:pt idx="181">
                  <c:v>-5.0890507591500947E-3</c:v>
                </c:pt>
                <c:pt idx="182">
                  <c:v>0</c:v>
                </c:pt>
                <c:pt idx="183">
                  <c:v>-2.5575494024764967E-3</c:v>
                </c:pt>
                <c:pt idx="184">
                  <c:v>-2.5641055154504249E-2</c:v>
                </c:pt>
                <c:pt idx="185">
                  <c:v>-1.5789414757614709E-2</c:v>
                </c:pt>
                <c:pt idx="186">
                  <c:v>2.4064196318167336E-2</c:v>
                </c:pt>
                <c:pt idx="187">
                  <c:v>1.0443795215049123E-2</c:v>
                </c:pt>
                <c:pt idx="188">
                  <c:v>1.8087871178281714E-2</c:v>
                </c:pt>
                <c:pt idx="189">
                  <c:v>3.8071135261797283E-3</c:v>
                </c:pt>
                <c:pt idx="190">
                  <c:v>-7.585348768462132E-3</c:v>
                </c:pt>
                <c:pt idx="191">
                  <c:v>-2.547758284068018E-3</c:v>
                </c:pt>
                <c:pt idx="192">
                  <c:v>-1.5325681185929063E-2</c:v>
                </c:pt>
                <c:pt idx="193">
                  <c:v>1.815823443403124E-2</c:v>
                </c:pt>
                <c:pt idx="194">
                  <c:v>3.8216630311981824E-3</c:v>
                </c:pt>
                <c:pt idx="195">
                  <c:v>2.5380756841197382E-3</c:v>
                </c:pt>
                <c:pt idx="196">
                  <c:v>1.0126583695561733E-2</c:v>
                </c:pt>
                <c:pt idx="197">
                  <c:v>1.2531351046790139E-2</c:v>
                </c:pt>
                <c:pt idx="198">
                  <c:v>-7.4257558744239135E-3</c:v>
                </c:pt>
                <c:pt idx="199">
                  <c:v>-4.9875401720138662E-3</c:v>
                </c:pt>
                <c:pt idx="200">
                  <c:v>1.2531351046790139E-2</c:v>
                </c:pt>
                <c:pt idx="201">
                  <c:v>1.2376259790706523E-3</c:v>
                </c:pt>
                <c:pt idx="202">
                  <c:v>-3.7082884630721706E-3</c:v>
                </c:pt>
                <c:pt idx="203">
                  <c:v>3.2258089185944028E-2</c:v>
                </c:pt>
                <c:pt idx="204">
                  <c:v>3.6057111957995651E-3</c:v>
                </c:pt>
                <c:pt idx="205">
                  <c:v>-8.3832488697341018E-3</c:v>
                </c:pt>
                <c:pt idx="206">
                  <c:v>1.2077316967724912E-2</c:v>
                </c:pt>
                <c:pt idx="207">
                  <c:v>7.1599015960263825E-3</c:v>
                </c:pt>
                <c:pt idx="208">
                  <c:v>1.1848362865277547E-3</c:v>
                </c:pt>
                <c:pt idx="209">
                  <c:v>0</c:v>
                </c:pt>
                <c:pt idx="210">
                  <c:v>7.1006046651030264E-3</c:v>
                </c:pt>
                <c:pt idx="211">
                  <c:v>-4.7003610378887166E-3</c:v>
                </c:pt>
                <c:pt idx="212">
                  <c:v>-1.1806381102272284E-2</c:v>
                </c:pt>
                <c:pt idx="213">
                  <c:v>1.4336927719325501E-2</c:v>
                </c:pt>
                <c:pt idx="214">
                  <c:v>2.3557168788612064E-3</c:v>
                </c:pt>
                <c:pt idx="215">
                  <c:v>2.4676800971829199E-2</c:v>
                </c:pt>
                <c:pt idx="216">
                  <c:v>1.2293578702734546E-7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-8.41285292881645E-2</c:v>
                </c:pt>
                <c:pt idx="224">
                  <c:v>2.0134245642088787E-2</c:v>
                </c:pt>
                <c:pt idx="225">
                  <c:v>3.2894901856824095E-3</c:v>
                </c:pt>
                <c:pt idx="226">
                  <c:v>-4.9180163934426178E-3</c:v>
                </c:pt>
                <c:pt idx="227">
                  <c:v>1.6474134819206899E-3</c:v>
                </c:pt>
                <c:pt idx="228">
                  <c:v>1.6447862112629469E-3</c:v>
                </c:pt>
                <c:pt idx="229">
                  <c:v>-1.6420360708690945E-2</c:v>
                </c:pt>
                <c:pt idx="230">
                  <c:v>1.0016660767390282E-2</c:v>
                </c:pt>
                <c:pt idx="231">
                  <c:v>3.3057851239669422E-2</c:v>
                </c:pt>
                <c:pt idx="232">
                  <c:v>7.1999999999999995E-2</c:v>
                </c:pt>
                <c:pt idx="233">
                  <c:v>2.5373089552238749E-2</c:v>
                </c:pt>
                <c:pt idx="234">
                  <c:v>0</c:v>
                </c:pt>
                <c:pt idx="235">
                  <c:v>-1.6011630975762588E-2</c:v>
                </c:pt>
                <c:pt idx="236">
                  <c:v>8.8757251146663763E-3</c:v>
                </c:pt>
                <c:pt idx="237">
                  <c:v>4.3988711612407225E-3</c:v>
                </c:pt>
                <c:pt idx="238">
                  <c:v>-1.0218934306569288E-2</c:v>
                </c:pt>
                <c:pt idx="239">
                  <c:v>-7.3746309421254741E-3</c:v>
                </c:pt>
                <c:pt idx="240">
                  <c:v>2.9717234930880495E-3</c:v>
                </c:pt>
                <c:pt idx="241">
                  <c:v>-5.9259555555555652E-3</c:v>
                </c:pt>
                <c:pt idx="242">
                  <c:v>-1.4902832038832456E-3</c:v>
                </c:pt>
                <c:pt idx="243">
                  <c:v>-1.1940343283582146E-2</c:v>
                </c:pt>
                <c:pt idx="244">
                  <c:v>-4.5316467310413258E-3</c:v>
                </c:pt>
                <c:pt idx="245">
                  <c:v>-7.5872531839983855E-3</c:v>
                </c:pt>
                <c:pt idx="246">
                  <c:v>4.5870793704256398E-3</c:v>
                </c:pt>
                <c:pt idx="247">
                  <c:v>-3.0440945073406354E-3</c:v>
                </c:pt>
                <c:pt idx="248">
                  <c:v>-4.5801984732825006E-3</c:v>
                </c:pt>
                <c:pt idx="249">
                  <c:v>-6.1348775828930242E-3</c:v>
                </c:pt>
                <c:pt idx="250">
                  <c:v>4.6295522548046109E-3</c:v>
                </c:pt>
                <c:pt idx="251">
                  <c:v>-9.2165594229357637E-3</c:v>
                </c:pt>
                <c:pt idx="252">
                  <c:v>3.410848062015498E-2</c:v>
                </c:pt>
                <c:pt idx="253">
                  <c:v>1.1994048515474504E-2</c:v>
                </c:pt>
                <c:pt idx="254">
                  <c:v>7.4074074074074077E-3</c:v>
                </c:pt>
                <c:pt idx="255">
                  <c:v>1.4705882352941176E-2</c:v>
                </c:pt>
                <c:pt idx="256">
                  <c:v>-2.1739130434782608E-2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6.6666666666666666E-2</c:v>
                </c:pt>
                <c:pt idx="261">
                  <c:v>1.3888611111111022E-3</c:v>
                </c:pt>
                <c:pt idx="262">
                  <c:v>5.5478781011894154E-3</c:v>
                </c:pt>
                <c:pt idx="263">
                  <c:v>0</c:v>
                </c:pt>
                <c:pt idx="264">
                  <c:v>6.8965517241379309E-3</c:v>
                </c:pt>
                <c:pt idx="265">
                  <c:v>-2.3287630136986249E-2</c:v>
                </c:pt>
                <c:pt idx="266">
                  <c:v>-1.402608636636489E-3</c:v>
                </c:pt>
                <c:pt idx="267">
                  <c:v>-2.6685310113144983E-2</c:v>
                </c:pt>
                <c:pt idx="268">
                  <c:v>1.4429869505199998E-3</c:v>
                </c:pt>
                <c:pt idx="269">
                  <c:v>1.4408933302336125E-3</c:v>
                </c:pt>
                <c:pt idx="270">
                  <c:v>8.633064748201429E-3</c:v>
                </c:pt>
                <c:pt idx="271">
                  <c:v>-1.8544865008412632E-2</c:v>
                </c:pt>
                <c:pt idx="272">
                  <c:v>1.4534737738310394E-3</c:v>
                </c:pt>
                <c:pt idx="273">
                  <c:v>-2.7576225614623359E-2</c:v>
                </c:pt>
                <c:pt idx="274">
                  <c:v>4.0298462686567109E-2</c:v>
                </c:pt>
                <c:pt idx="275">
                  <c:v>1.8651406828611539E-2</c:v>
                </c:pt>
                <c:pt idx="276">
                  <c:v>-9.8591126760562853E-3</c:v>
                </c:pt>
                <c:pt idx="277">
                  <c:v>9.9572826476265752E-3</c:v>
                </c:pt>
                <c:pt idx="278">
                  <c:v>2.8169014084507043E-2</c:v>
                </c:pt>
                <c:pt idx="279">
                  <c:v>-1.3698356164383474E-3</c:v>
                </c:pt>
                <c:pt idx="280">
                  <c:v>-5.0754525356528857E-2</c:v>
                </c:pt>
                <c:pt idx="281">
                  <c:v>2.1676301517758737E-2</c:v>
                </c:pt>
                <c:pt idx="282">
                  <c:v>2.2630920337945809E-2</c:v>
                </c:pt>
                <c:pt idx="283">
                  <c:v>6.9156290353127647E-2</c:v>
                </c:pt>
                <c:pt idx="284">
                  <c:v>3.4928808476242829E-2</c:v>
                </c:pt>
                <c:pt idx="285">
                  <c:v>-3.7500375000000473E-3</c:v>
                </c:pt>
                <c:pt idx="286">
                  <c:v>-1.2547051915196434E-2</c:v>
                </c:pt>
                <c:pt idx="287">
                  <c:v>7.6239647124765157E-3</c:v>
                </c:pt>
                <c:pt idx="288">
                  <c:v>7.566191390938495E-3</c:v>
                </c:pt>
                <c:pt idx="289">
                  <c:v>8.7609009071113499E-3</c:v>
                </c:pt>
                <c:pt idx="290">
                  <c:v>1.4888399873161342E-2</c:v>
                </c:pt>
                <c:pt idx="291">
                  <c:v>-1.3447505619284728E-2</c:v>
                </c:pt>
                <c:pt idx="292">
                  <c:v>3.7175094318777214E-3</c:v>
                </c:pt>
                <c:pt idx="293">
                  <c:v>-9.6296333333333387E-2</c:v>
                </c:pt>
                <c:pt idx="294">
                  <c:v>-6.8306013728388548E-3</c:v>
                </c:pt>
                <c:pt idx="295">
                  <c:v>-2.7510317503864547E-2</c:v>
                </c:pt>
                <c:pt idx="296">
                  <c:v>9.9010612404977112E-3</c:v>
                </c:pt>
                <c:pt idx="297">
                  <c:v>-1.400560184858258E-2</c:v>
                </c:pt>
                <c:pt idx="298">
                  <c:v>-1.2784118954996629E-2</c:v>
                </c:pt>
                <c:pt idx="299">
                  <c:v>-2.1582733812949641E-2</c:v>
                </c:pt>
                <c:pt idx="300">
                  <c:v>-1.1764750000000056E-2</c:v>
                </c:pt>
                <c:pt idx="301">
                  <c:v>2.2321429567920964E-2</c:v>
                </c:pt>
                <c:pt idx="302">
                  <c:v>-1.6011630975762588E-2</c:v>
                </c:pt>
                <c:pt idx="303">
                  <c:v>1.923082897132632E-2</c:v>
                </c:pt>
                <c:pt idx="304">
                  <c:v>2.0319317262138877E-2</c:v>
                </c:pt>
                <c:pt idx="305">
                  <c:v>0</c:v>
                </c:pt>
                <c:pt idx="306">
                  <c:v>0</c:v>
                </c:pt>
                <c:pt idx="307">
                  <c:v>-2.8450212157175073E-3</c:v>
                </c:pt>
                <c:pt idx="308">
                  <c:v>1.4265335642377622E-2</c:v>
                </c:pt>
                <c:pt idx="309">
                  <c:v>-2.8129396009265711E-2</c:v>
                </c:pt>
                <c:pt idx="310">
                  <c:v>-5.7887266509038561E-3</c:v>
                </c:pt>
                <c:pt idx="311">
                  <c:v>-1.3100349917045739E-2</c:v>
                </c:pt>
                <c:pt idx="312">
                  <c:v>-3.5398243271464208E-2</c:v>
                </c:pt>
                <c:pt idx="313">
                  <c:v>-2.1406757755145032E-2</c:v>
                </c:pt>
                <c:pt idx="314">
                  <c:v>-2.0312484374999995E-2</c:v>
                </c:pt>
                <c:pt idx="315">
                  <c:v>6.3795373783167731E-3</c:v>
                </c:pt>
                <c:pt idx="316">
                  <c:v>1.5848336476968028E-3</c:v>
                </c:pt>
                <c:pt idx="317">
                  <c:v>-9.4937182042133354E-3</c:v>
                </c:pt>
                <c:pt idx="318">
                  <c:v>-6.3897286386494622E-3</c:v>
                </c:pt>
                <c:pt idx="319">
                  <c:v>9.6462699413782868E-3</c:v>
                </c:pt>
                <c:pt idx="320">
                  <c:v>-1.5923567132540877E-2</c:v>
                </c:pt>
                <c:pt idx="321">
                  <c:v>-4.8543690105884954E-2</c:v>
                </c:pt>
                <c:pt idx="322">
                  <c:v>1.0204132826600914E-2</c:v>
                </c:pt>
                <c:pt idx="323">
                  <c:v>-2.0202036356833798E-2</c:v>
                </c:pt>
                <c:pt idx="324">
                  <c:v>-2.0618573528890495E-2</c:v>
                </c:pt>
                <c:pt idx="325">
                  <c:v>8.771929824561403E-3</c:v>
                </c:pt>
                <c:pt idx="326">
                  <c:v>8.6956521739130436E-3</c:v>
                </c:pt>
                <c:pt idx="327">
                  <c:v>1.2068982758620695E-2</c:v>
                </c:pt>
                <c:pt idx="328">
                  <c:v>2.2146490253041048E-2</c:v>
                </c:pt>
                <c:pt idx="329">
                  <c:v>-3.3333500000000053E-3</c:v>
                </c:pt>
                <c:pt idx="330">
                  <c:v>2.1739114075904911E-2</c:v>
                </c:pt>
                <c:pt idx="331">
                  <c:v>-1.6366285314771919E-3</c:v>
                </c:pt>
                <c:pt idx="332">
                  <c:v>-1.1475426229508203E-2</c:v>
                </c:pt>
                <c:pt idx="333">
                  <c:v>2.4875622303078312E-2</c:v>
                </c:pt>
                <c:pt idx="334">
                  <c:v>1.7799401582514605E-2</c:v>
                </c:pt>
                <c:pt idx="335">
                  <c:v>1.7488043959044696E-2</c:v>
                </c:pt>
                <c:pt idx="336">
                  <c:v>-1.5624687499999901E-3</c:v>
                </c:pt>
                <c:pt idx="337">
                  <c:v>-4.6948981316151019E-3</c:v>
                </c:pt>
                <c:pt idx="338">
                  <c:v>2.2012610755113557E-2</c:v>
                </c:pt>
                <c:pt idx="339">
                  <c:v>1.5384615384615385E-2</c:v>
                </c:pt>
                <c:pt idx="340">
                  <c:v>3.9393909090909084E-2</c:v>
                </c:pt>
                <c:pt idx="341">
                  <c:v>1.0204154816447727E-2</c:v>
                </c:pt>
                <c:pt idx="342">
                  <c:v>-1.4430879606167923E-3</c:v>
                </c:pt>
                <c:pt idx="343">
                  <c:v>1.1560737495407751E-2</c:v>
                </c:pt>
                <c:pt idx="344">
                  <c:v>-1.4285428571428481E-3</c:v>
                </c:pt>
                <c:pt idx="345">
                  <c:v>-2.0028640342528183E-2</c:v>
                </c:pt>
                <c:pt idx="346">
                  <c:v>2.9196642335765871E-3</c:v>
                </c:pt>
                <c:pt idx="347">
                  <c:v>-4.6579288788032934E-2</c:v>
                </c:pt>
                <c:pt idx="348">
                  <c:v>-7.6335877862595417E-3</c:v>
                </c:pt>
                <c:pt idx="349">
                  <c:v>-7.6923076923076927E-3</c:v>
                </c:pt>
                <c:pt idx="350">
                  <c:v>-8.6821674418604639E-2</c:v>
                </c:pt>
                <c:pt idx="351">
                  <c:v>-1.0186807803503995E-2</c:v>
                </c:pt>
                <c:pt idx="352">
                  <c:v>-5.8318988993464632E-2</c:v>
                </c:pt>
                <c:pt idx="353">
                  <c:v>-2.5500946247688672E-2</c:v>
                </c:pt>
                <c:pt idx="354">
                  <c:v>0</c:v>
                </c:pt>
                <c:pt idx="355">
                  <c:v>1.3084130841121502E-2</c:v>
                </c:pt>
                <c:pt idx="356">
                  <c:v>-2.2140239443907028E-2</c:v>
                </c:pt>
                <c:pt idx="357">
                  <c:v>-1.1320716981132064E-2</c:v>
                </c:pt>
                <c:pt idx="358">
                  <c:v>-9.541984368626551E-3</c:v>
                </c:pt>
                <c:pt idx="359">
                  <c:v>-3.9499112158030383E-2</c:v>
                </c:pt>
                <c:pt idx="360">
                  <c:v>7.0211236518003661E-3</c:v>
                </c:pt>
                <c:pt idx="361">
                  <c:v>1.992031832828051E-2</c:v>
                </c:pt>
                <c:pt idx="362">
                  <c:v>-3.0273417377472311E-2</c:v>
                </c:pt>
                <c:pt idx="363">
                  <c:v>-1.0070493048519917E-2</c:v>
                </c:pt>
                <c:pt idx="364">
                  <c:v>1.3224760397771684E-2</c:v>
                </c:pt>
                <c:pt idx="365">
                  <c:v>1.6064237270366204E-2</c:v>
                </c:pt>
                <c:pt idx="366">
                  <c:v>-2.7667925994779664E-2</c:v>
                </c:pt>
                <c:pt idx="367">
                  <c:v>5.08130070972966E-3</c:v>
                </c:pt>
                <c:pt idx="368">
                  <c:v>8.0889179355122572E-3</c:v>
                </c:pt>
                <c:pt idx="369">
                  <c:v>-3.0090272019669892E-2</c:v>
                </c:pt>
                <c:pt idx="370">
                  <c:v>1.1375470997951257E-2</c:v>
                </c:pt>
                <c:pt idx="371">
                  <c:v>1.7382371477203607E-2</c:v>
                </c:pt>
                <c:pt idx="372">
                  <c:v>-7.0351356783919473E-3</c:v>
                </c:pt>
                <c:pt idx="373">
                  <c:v>0</c:v>
                </c:pt>
                <c:pt idx="374">
                  <c:v>2.6315768165353508E-2</c:v>
                </c:pt>
                <c:pt idx="375">
                  <c:v>5.9171399227388516E-3</c:v>
                </c:pt>
                <c:pt idx="376">
                  <c:v>-1.5686254901960777E-2</c:v>
                </c:pt>
                <c:pt idx="377">
                  <c:v>2.1912310320471893E-2</c:v>
                </c:pt>
                <c:pt idx="378">
                  <c:v>-5.8479338371916862E-3</c:v>
                </c:pt>
                <c:pt idx="379">
                  <c:v>1.3725509803921575E-2</c:v>
                </c:pt>
                <c:pt idx="380">
                  <c:v>2.3210850614877172E-2</c:v>
                </c:pt>
                <c:pt idx="381">
                  <c:v>-1.3232532581000664E-2</c:v>
                </c:pt>
                <c:pt idx="382">
                  <c:v>-5.7471071695956418E-3</c:v>
                </c:pt>
                <c:pt idx="383">
                  <c:v>-5.7804236693478599E-3</c:v>
                </c:pt>
                <c:pt idx="384">
                  <c:v>1.5503954089300571E-2</c:v>
                </c:pt>
                <c:pt idx="385">
                  <c:v>-7.6336256628387273E-3</c:v>
                </c:pt>
                <c:pt idx="386">
                  <c:v>5.7692115384615321E-3</c:v>
                </c:pt>
                <c:pt idx="387">
                  <c:v>-9.5602296283026703E-3</c:v>
                </c:pt>
                <c:pt idx="388">
                  <c:v>2.3166042918263383E-2</c:v>
                </c:pt>
                <c:pt idx="389">
                  <c:v>1.6981169811320768E-2</c:v>
                </c:pt>
                <c:pt idx="390">
                  <c:v>1.2986938293620076E-2</c:v>
                </c:pt>
                <c:pt idx="391">
                  <c:v>-5.4944873807504478E-3</c:v>
                </c:pt>
                <c:pt idx="392">
                  <c:v>5.5248435639934299E-3</c:v>
                </c:pt>
                <c:pt idx="393">
                  <c:v>3.6630221121986182E-3</c:v>
                </c:pt>
                <c:pt idx="394">
                  <c:v>-9.1240877577388278E-3</c:v>
                </c:pt>
                <c:pt idx="395">
                  <c:v>9.208103300333394E-3</c:v>
                </c:pt>
                <c:pt idx="396">
                  <c:v>-1.2773741109009881E-2</c:v>
                </c:pt>
                <c:pt idx="397">
                  <c:v>7.3937525838725657E-3</c:v>
                </c:pt>
                <c:pt idx="398">
                  <c:v>5.504568807339444E-3</c:v>
                </c:pt>
                <c:pt idx="399">
                  <c:v>7.2993067025421045E-3</c:v>
                </c:pt>
                <c:pt idx="400">
                  <c:v>-1.6304383762601755E-2</c:v>
                </c:pt>
                <c:pt idx="401">
                  <c:v>3.6832597363399642E-3</c:v>
                </c:pt>
                <c:pt idx="402">
                  <c:v>-7.3394862385321221E-3</c:v>
                </c:pt>
                <c:pt idx="403">
                  <c:v>9.2421445191180965E-3</c:v>
                </c:pt>
                <c:pt idx="404">
                  <c:v>-7.3259526493022779E-3</c:v>
                </c:pt>
                <c:pt idx="405">
                  <c:v>-9.2250920807178585E-3</c:v>
                </c:pt>
                <c:pt idx="406">
                  <c:v>0</c:v>
                </c:pt>
                <c:pt idx="407">
                  <c:v>-7.4488266769306135E-3</c:v>
                </c:pt>
                <c:pt idx="408">
                  <c:v>7.5047280957735224E-3</c:v>
                </c:pt>
                <c:pt idx="409">
                  <c:v>1.8621973582458592E-2</c:v>
                </c:pt>
                <c:pt idx="410">
                  <c:v>-7.3126506889826318E-3</c:v>
                </c:pt>
                <c:pt idx="411">
                  <c:v>-1.2891363036673358E-2</c:v>
                </c:pt>
                <c:pt idx="412">
                  <c:v>0</c:v>
                </c:pt>
                <c:pt idx="413">
                  <c:v>7.4627241590568836E-3</c:v>
                </c:pt>
                <c:pt idx="414">
                  <c:v>-2.2222240740740747E-2</c:v>
                </c:pt>
                <c:pt idx="415">
                  <c:v>3.2196989246155105E-2</c:v>
                </c:pt>
                <c:pt idx="416">
                  <c:v>-4.9541302752293584E-2</c:v>
                </c:pt>
                <c:pt idx="417">
                  <c:v>-5.7914865982912414E-3</c:v>
                </c:pt>
                <c:pt idx="418">
                  <c:v>5.8252233009708681E-3</c:v>
                </c:pt>
                <c:pt idx="419">
                  <c:v>-1.7374459794873724E-2</c:v>
                </c:pt>
                <c:pt idx="420">
                  <c:v>-3.9292925764521647E-3</c:v>
                </c:pt>
                <c:pt idx="421">
                  <c:v>-3.2544417504054894E-2</c:v>
                </c:pt>
                <c:pt idx="422">
                  <c:v>4.077492437869373E-3</c:v>
                </c:pt>
                <c:pt idx="423">
                  <c:v>4.0609340101522909E-3</c:v>
                </c:pt>
                <c:pt idx="424">
                  <c:v>1.516683488034712E-2</c:v>
                </c:pt>
                <c:pt idx="425">
                  <c:v>5.9760954984841533E-2</c:v>
                </c:pt>
                <c:pt idx="426">
                  <c:v>5.6390788413706924E-3</c:v>
                </c:pt>
                <c:pt idx="427">
                  <c:v>9.3457943925233638E-3</c:v>
                </c:pt>
                <c:pt idx="428">
                  <c:v>1.8518148148148031E-3</c:v>
                </c:pt>
                <c:pt idx="429">
                  <c:v>3.6968762919362829E-3</c:v>
                </c:pt>
                <c:pt idx="430">
                  <c:v>0</c:v>
                </c:pt>
                <c:pt idx="431">
                  <c:v>-3.6832413201333576E-2</c:v>
                </c:pt>
                <c:pt idx="432">
                  <c:v>3.8241109717803306E-3</c:v>
                </c:pt>
                <c:pt idx="433">
                  <c:v>0</c:v>
                </c:pt>
                <c:pt idx="434">
                  <c:v>3.8095428571428632E-3</c:v>
                </c:pt>
                <c:pt idx="435">
                  <c:v>3.6053073319676013E-2</c:v>
                </c:pt>
                <c:pt idx="436">
                  <c:v>1.4652088448794473E-2</c:v>
                </c:pt>
                <c:pt idx="437">
                  <c:v>-4.1516316190746728E-2</c:v>
                </c:pt>
                <c:pt idx="438">
                  <c:v>-1.5065895106060073E-2</c:v>
                </c:pt>
                <c:pt idx="439">
                  <c:v>-2.6768585597869689E-2</c:v>
                </c:pt>
                <c:pt idx="440">
                  <c:v>-3.9292925764521647E-3</c:v>
                </c:pt>
                <c:pt idx="441">
                  <c:v>-5.9171399227388516E-3</c:v>
                </c:pt>
                <c:pt idx="442">
                  <c:v>-1.2896864567584751E-2</c:v>
                </c:pt>
                <c:pt idx="443">
                  <c:v>-7.0351356783919473E-3</c:v>
                </c:pt>
                <c:pt idx="444">
                  <c:v>8.0971049353398619E-3</c:v>
                </c:pt>
                <c:pt idx="445">
                  <c:v>2.0080321688359874E-2</c:v>
                </c:pt>
                <c:pt idx="446">
                  <c:v>-1.771647672670228E-2</c:v>
                </c:pt>
                <c:pt idx="447">
                  <c:v>-1.3026091662280907E-2</c:v>
                </c:pt>
                <c:pt idx="448">
                  <c:v>1.21827005076142E-2</c:v>
                </c:pt>
                <c:pt idx="449">
                  <c:v>9.0271016660823204E-3</c:v>
                </c:pt>
                <c:pt idx="450">
                  <c:v>0</c:v>
                </c:pt>
                <c:pt idx="451">
                  <c:v>-3.9761631009177616E-3</c:v>
                </c:pt>
                <c:pt idx="452">
                  <c:v>5.9881040314612643E-3</c:v>
                </c:pt>
                <c:pt idx="453">
                  <c:v>2.5793629928824204E-2</c:v>
                </c:pt>
                <c:pt idx="454">
                  <c:v>1.9341972546576811E-3</c:v>
                </c:pt>
                <c:pt idx="455">
                  <c:v>-9.6525098388515421E-3</c:v>
                </c:pt>
                <c:pt idx="456">
                  <c:v>1.9493762563231425E-3</c:v>
                </c:pt>
                <c:pt idx="457">
                  <c:v>0</c:v>
                </c:pt>
                <c:pt idx="458">
                  <c:v>7.7820424987531918E-3</c:v>
                </c:pt>
                <c:pt idx="459">
                  <c:v>-3.8610232405603003E-3</c:v>
                </c:pt>
                <c:pt idx="460">
                  <c:v>9.6899228561985601E-3</c:v>
                </c:pt>
                <c:pt idx="461">
                  <c:v>-1.9193474825085284E-3</c:v>
                </c:pt>
                <c:pt idx="462">
                  <c:v>1.9230384615384493E-3</c:v>
                </c:pt>
                <c:pt idx="463">
                  <c:v>5.7582343861126688E-3</c:v>
                </c:pt>
                <c:pt idx="464">
                  <c:v>5.725171537207187E-3</c:v>
                </c:pt>
                <c:pt idx="465">
                  <c:v>1.5180246391266666E-2</c:v>
                </c:pt>
                <c:pt idx="466">
                  <c:v>-5.6074579439252276E-3</c:v>
                </c:pt>
                <c:pt idx="467">
                  <c:v>-3.7594172225673514E-3</c:v>
                </c:pt>
                <c:pt idx="468">
                  <c:v>1.8867547169811201E-3</c:v>
                </c:pt>
                <c:pt idx="469">
                  <c:v>-1.8832015775217046E-3</c:v>
                </c:pt>
                <c:pt idx="470">
                  <c:v>-1.5094320754716974E-2</c:v>
                </c:pt>
                <c:pt idx="471">
                  <c:v>-1.9157662468244196E-3</c:v>
                </c:pt>
                <c:pt idx="472">
                  <c:v>7.6775818686211968E-3</c:v>
                </c:pt>
                <c:pt idx="473">
                  <c:v>-2.0952342857142845E-2</c:v>
                </c:pt>
                <c:pt idx="474">
                  <c:v>1.556418227376722E-2</c:v>
                </c:pt>
                <c:pt idx="475">
                  <c:v>-1.9157662468244196E-3</c:v>
                </c:pt>
                <c:pt idx="476">
                  <c:v>-1.9193474825085284E-3</c:v>
                </c:pt>
                <c:pt idx="477">
                  <c:v>2.4999980769230764E-2</c:v>
                </c:pt>
                <c:pt idx="478">
                  <c:v>-3.3771088813716481E-2</c:v>
                </c:pt>
                <c:pt idx="479">
                  <c:v>-3.3009728155339813E-2</c:v>
                </c:pt>
                <c:pt idx="480">
                  <c:v>2.4096406106353541E-2</c:v>
                </c:pt>
                <c:pt idx="481">
                  <c:v>3.3333352941176474E-2</c:v>
                </c:pt>
                <c:pt idx="482">
                  <c:v>9.4876658541239878E-3</c:v>
                </c:pt>
                <c:pt idx="483">
                  <c:v>-3.7594172225673514E-3</c:v>
                </c:pt>
                <c:pt idx="484">
                  <c:v>3.7736037735849118E-3</c:v>
                </c:pt>
                <c:pt idx="485">
                  <c:v>-1.3157913286505396E-2</c:v>
                </c:pt>
                <c:pt idx="486">
                  <c:v>-2.2857161904761912E-2</c:v>
                </c:pt>
                <c:pt idx="487">
                  <c:v>2.729048786141303E-2</c:v>
                </c:pt>
                <c:pt idx="488">
                  <c:v>-1.7077836488086605E-2</c:v>
                </c:pt>
                <c:pt idx="489">
                  <c:v>0</c:v>
                </c:pt>
                <c:pt idx="490">
                  <c:v>7.7220464811206006E-3</c:v>
                </c:pt>
                <c:pt idx="491">
                  <c:v>3.8314367082100307E-3</c:v>
                </c:pt>
                <c:pt idx="492">
                  <c:v>1.3358701780202199E-2</c:v>
                </c:pt>
                <c:pt idx="493">
                  <c:v>0</c:v>
                </c:pt>
                <c:pt idx="494">
                  <c:v>1.3182693528538368E-2</c:v>
                </c:pt>
                <c:pt idx="495">
                  <c:v>1.1152472326254151E-2</c:v>
                </c:pt>
                <c:pt idx="496">
                  <c:v>1.1029374594508276E-2</c:v>
                </c:pt>
                <c:pt idx="497">
                  <c:v>0</c:v>
                </c:pt>
                <c:pt idx="498">
                  <c:v>1.9999963636363624E-2</c:v>
                </c:pt>
                <c:pt idx="499">
                  <c:v>7.1301606820021743E-3</c:v>
                </c:pt>
                <c:pt idx="500">
                  <c:v>2.3008831858407075E-2</c:v>
                </c:pt>
                <c:pt idx="501">
                  <c:v>-1.3840813388249362E-2</c:v>
                </c:pt>
                <c:pt idx="502">
                  <c:v>-3.508789473684216E-3</c:v>
                </c:pt>
                <c:pt idx="503">
                  <c:v>1.4084489684586081E-2</c:v>
                </c:pt>
                <c:pt idx="504">
                  <c:v>8.6805558569637443E-3</c:v>
                </c:pt>
                <c:pt idx="505">
                  <c:v>3.442358121940044E-3</c:v>
                </c:pt>
                <c:pt idx="506">
                  <c:v>-3.4305489439202274E-3</c:v>
                </c:pt>
                <c:pt idx="507">
                  <c:v>-1.7211360317086304E-3</c:v>
                </c:pt>
                <c:pt idx="508">
                  <c:v>-2.4137965517241389E-2</c:v>
                </c:pt>
                <c:pt idx="509">
                  <c:v>-1.7667491790370623E-3</c:v>
                </c:pt>
                <c:pt idx="510">
                  <c:v>1.769876106194679E-3</c:v>
                </c:pt>
                <c:pt idx="511">
                  <c:v>-8.8339225736368404E-3</c:v>
                </c:pt>
                <c:pt idx="512">
                  <c:v>1.4260321364004349E-2</c:v>
                </c:pt>
                <c:pt idx="513">
                  <c:v>-3.514955939720359E-3</c:v>
                </c:pt>
                <c:pt idx="514">
                  <c:v>5.2909875610055047E-3</c:v>
                </c:pt>
                <c:pt idx="515">
                  <c:v>5.263140350877187E-3</c:v>
                </c:pt>
                <c:pt idx="516">
                  <c:v>-1.5706754200815937E-2</c:v>
                </c:pt>
                <c:pt idx="517">
                  <c:v>2.6595743737739583E-2</c:v>
                </c:pt>
                <c:pt idx="518">
                  <c:v>2.9360897085979352E-2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A1-4D21-B587-0AA24040FDEF}"/>
            </c:ext>
          </c:extLst>
        </c:ser>
        <c:ser>
          <c:idx val="3"/>
          <c:order val="3"/>
          <c:tx>
            <c:strRef>
              <c:f>'單期模式 報酬率'!$J$1</c:f>
              <c:strCache>
                <c:ptCount val="1"/>
                <c:pt idx="0">
                  <c:v>資通 2471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'單期模式 報酬率'!$J$2:$J$528</c:f>
              <c:numCache>
                <c:formatCode>0.00%</c:formatCode>
                <c:ptCount val="527"/>
                <c:pt idx="0">
                  <c:v>-7.3259709643212169E-3</c:v>
                </c:pt>
                <c:pt idx="1">
                  <c:v>-4.2435387453874575E-2</c:v>
                </c:pt>
                <c:pt idx="2">
                  <c:v>9.6339109967664358E-3</c:v>
                </c:pt>
                <c:pt idx="3">
                  <c:v>2.2900686148828748E-2</c:v>
                </c:pt>
                <c:pt idx="4">
                  <c:v>1.8656717114056608E-2</c:v>
                </c:pt>
                <c:pt idx="5">
                  <c:v>-2.5640989950219347E-2</c:v>
                </c:pt>
                <c:pt idx="6">
                  <c:v>0</c:v>
                </c:pt>
                <c:pt idx="7">
                  <c:v>-3.7593984962406546E-3</c:v>
                </c:pt>
                <c:pt idx="8">
                  <c:v>-1.3207547169811375E-2</c:v>
                </c:pt>
                <c:pt idx="9">
                  <c:v>3.8240917782027314E-3</c:v>
                </c:pt>
                <c:pt idx="10">
                  <c:v>9.9047619047619107E-2</c:v>
                </c:pt>
                <c:pt idx="11">
                  <c:v>4.3327556325823219E-2</c:v>
                </c:pt>
                <c:pt idx="12">
                  <c:v>-7.9734186046511654E-2</c:v>
                </c:pt>
                <c:pt idx="13">
                  <c:v>-3.4296063743824427E-2</c:v>
                </c:pt>
                <c:pt idx="14">
                  <c:v>1.3084112149532763E-2</c:v>
                </c:pt>
                <c:pt idx="15">
                  <c:v>-2.398520295202956E-2</c:v>
                </c:pt>
                <c:pt idx="16">
                  <c:v>-1.7013269678137263E-2</c:v>
                </c:pt>
                <c:pt idx="17">
                  <c:v>1.9230384615384493E-3</c:v>
                </c:pt>
                <c:pt idx="18">
                  <c:v>-1.9193474825085284E-3</c:v>
                </c:pt>
                <c:pt idx="19">
                  <c:v>-1.3461538461538516E-2</c:v>
                </c:pt>
                <c:pt idx="20">
                  <c:v>9.7465886939571162E-3</c:v>
                </c:pt>
                <c:pt idx="21">
                  <c:v>1.1583050193050261E-2</c:v>
                </c:pt>
                <c:pt idx="22">
                  <c:v>-3.8168319153880528E-3</c:v>
                </c:pt>
                <c:pt idx="23">
                  <c:v>-3.8314176245211272E-3</c:v>
                </c:pt>
                <c:pt idx="24">
                  <c:v>3.0769192307692296E-2</c:v>
                </c:pt>
                <c:pt idx="25">
                  <c:v>1.3059739293273814E-2</c:v>
                </c:pt>
                <c:pt idx="26">
                  <c:v>2.0257863720073731E-2</c:v>
                </c:pt>
                <c:pt idx="27">
                  <c:v>1.0830288417679107E-2</c:v>
                </c:pt>
                <c:pt idx="28">
                  <c:v>5.357142857142806E-3</c:v>
                </c:pt>
                <c:pt idx="29">
                  <c:v>-5.3285968028418682E-3</c:v>
                </c:pt>
                <c:pt idx="30">
                  <c:v>1.2500000000000051E-2</c:v>
                </c:pt>
                <c:pt idx="31">
                  <c:v>5.2910052910052404E-3</c:v>
                </c:pt>
                <c:pt idx="32">
                  <c:v>0</c:v>
                </c:pt>
                <c:pt idx="33">
                  <c:v>1.0526280701754374E-2</c:v>
                </c:pt>
                <c:pt idx="34">
                  <c:v>-3.4721528983386201E-3</c:v>
                </c:pt>
                <c:pt idx="35">
                  <c:v>-1.5679476805593152E-2</c:v>
                </c:pt>
                <c:pt idx="36">
                  <c:v>1.415929203539818E-2</c:v>
                </c:pt>
                <c:pt idx="37">
                  <c:v>1.5706806282722613E-2</c:v>
                </c:pt>
                <c:pt idx="38">
                  <c:v>-1.718247422680472E-3</c:v>
                </c:pt>
                <c:pt idx="39">
                  <c:v>-3.2702204223827969E-2</c:v>
                </c:pt>
                <c:pt idx="40">
                  <c:v>-1.4234839857651284E-2</c:v>
                </c:pt>
                <c:pt idx="41">
                  <c:v>1.6245450677059479E-2</c:v>
                </c:pt>
                <c:pt idx="42">
                  <c:v>0</c:v>
                </c:pt>
                <c:pt idx="43">
                  <c:v>1.5985790408525855E-2</c:v>
                </c:pt>
                <c:pt idx="44">
                  <c:v>1.7482517482516487E-3</c:v>
                </c:pt>
                <c:pt idx="45">
                  <c:v>6.4572425828970381E-2</c:v>
                </c:pt>
                <c:pt idx="46">
                  <c:v>-1.3114754098360609E-2</c:v>
                </c:pt>
                <c:pt idx="47">
                  <c:v>-1.4950166112956905E-2</c:v>
                </c:pt>
                <c:pt idx="48">
                  <c:v>-2.5295109612141653E-2</c:v>
                </c:pt>
                <c:pt idx="49">
                  <c:v>4.8442871972318377E-2</c:v>
                </c:pt>
                <c:pt idx="50">
                  <c:v>-2.1452112919211685E-2</c:v>
                </c:pt>
                <c:pt idx="51">
                  <c:v>-3.372715008431666E-3</c:v>
                </c:pt>
                <c:pt idx="52">
                  <c:v>-5.0761084628125064E-3</c:v>
                </c:pt>
                <c:pt idx="53">
                  <c:v>2.0408163265306173E-2</c:v>
                </c:pt>
                <c:pt idx="54">
                  <c:v>6.6667000000000106E-3</c:v>
                </c:pt>
                <c:pt idx="55">
                  <c:v>1.3244999561423892E-2</c:v>
                </c:pt>
                <c:pt idx="56">
                  <c:v>1.6339869281044822E-3</c:v>
                </c:pt>
                <c:pt idx="57">
                  <c:v>8.1566068515497563E-3</c:v>
                </c:pt>
                <c:pt idx="58">
                  <c:v>-2.4271844660194174E-2</c:v>
                </c:pt>
                <c:pt idx="59">
                  <c:v>-1.3266998341625161E-2</c:v>
                </c:pt>
                <c:pt idx="60">
                  <c:v>-1.176470588235299E-2</c:v>
                </c:pt>
                <c:pt idx="61">
                  <c:v>8.5034013605442185E-3</c:v>
                </c:pt>
                <c:pt idx="62">
                  <c:v>1.5177065767285088E-2</c:v>
                </c:pt>
                <c:pt idx="63">
                  <c:v>6.6444850498338292E-3</c:v>
                </c:pt>
                <c:pt idx="64">
                  <c:v>4.95056121949049E-3</c:v>
                </c:pt>
                <c:pt idx="65">
                  <c:v>1.6420032301476667E-3</c:v>
                </c:pt>
                <c:pt idx="66">
                  <c:v>-1.967213114754103E-2</c:v>
                </c:pt>
                <c:pt idx="67">
                  <c:v>1.6722408026755852E-2</c:v>
                </c:pt>
                <c:pt idx="68">
                  <c:v>9.8684539473684781E-3</c:v>
                </c:pt>
                <c:pt idx="69">
                  <c:v>-1.6286644420630474E-2</c:v>
                </c:pt>
                <c:pt idx="70">
                  <c:v>-8.2781454212534633E-3</c:v>
                </c:pt>
                <c:pt idx="71">
                  <c:v>-8.3472451303090098E-3</c:v>
                </c:pt>
                <c:pt idx="72">
                  <c:v>-2.6936059699122626E-2</c:v>
                </c:pt>
                <c:pt idx="73">
                  <c:v>-4.6712837370242177E-2</c:v>
                </c:pt>
                <c:pt idx="74">
                  <c:v>1.4519129383634484E-2</c:v>
                </c:pt>
                <c:pt idx="75">
                  <c:v>-2.504475760126092E-2</c:v>
                </c:pt>
                <c:pt idx="76">
                  <c:v>2.3853211009174261E-2</c:v>
                </c:pt>
                <c:pt idx="77">
                  <c:v>1.0752724014336981E-2</c:v>
                </c:pt>
                <c:pt idx="78">
                  <c:v>-3.5460991650319441E-2</c:v>
                </c:pt>
                <c:pt idx="79">
                  <c:v>-7.1691210599587857E-2</c:v>
                </c:pt>
                <c:pt idx="80">
                  <c:v>1.5841584158415786E-2</c:v>
                </c:pt>
                <c:pt idx="81">
                  <c:v>-1.3645263157894695E-2</c:v>
                </c:pt>
                <c:pt idx="82">
                  <c:v>-5.5335931040945932E-2</c:v>
                </c:pt>
                <c:pt idx="83">
                  <c:v>7.7405857740585837E-2</c:v>
                </c:pt>
                <c:pt idx="84">
                  <c:v>1.1650446601941736E-2</c:v>
                </c:pt>
                <c:pt idx="85">
                  <c:v>-1.3435624316146783E-2</c:v>
                </c:pt>
                <c:pt idx="86">
                  <c:v>1.750968803464242E-2</c:v>
                </c:pt>
                <c:pt idx="87">
                  <c:v>1.9120841300191871E-3</c:v>
                </c:pt>
                <c:pt idx="88">
                  <c:v>3.8167174115756471E-3</c:v>
                </c:pt>
                <c:pt idx="89">
                  <c:v>1.9011787795125672E-3</c:v>
                </c:pt>
                <c:pt idx="90">
                  <c:v>-1.5180227703984861E-2</c:v>
                </c:pt>
                <c:pt idx="91">
                  <c:v>3.8534873274185754E-3</c:v>
                </c:pt>
                <c:pt idx="92">
                  <c:v>1.1516353609073143E-2</c:v>
                </c:pt>
                <c:pt idx="93">
                  <c:v>1.8975332068310116E-3</c:v>
                </c:pt>
                <c:pt idx="94">
                  <c:v>-5.6818181818181282E-3</c:v>
                </c:pt>
                <c:pt idx="95">
                  <c:v>3.8095238095238637E-3</c:v>
                </c:pt>
                <c:pt idx="96">
                  <c:v>-1.3282732447817891E-2</c:v>
                </c:pt>
                <c:pt idx="97">
                  <c:v>-1.538461538461533E-2</c:v>
                </c:pt>
                <c:pt idx="98">
                  <c:v>2.9296875E-2</c:v>
                </c:pt>
                <c:pt idx="99">
                  <c:v>-1.3282732447817891E-2</c:v>
                </c:pt>
                <c:pt idx="100">
                  <c:v>1.730773076923078E-2</c:v>
                </c:pt>
                <c:pt idx="101">
                  <c:v>3.7806425791817311E-3</c:v>
                </c:pt>
                <c:pt idx="102">
                  <c:v>-9.4161962115328138E-3</c:v>
                </c:pt>
                <c:pt idx="103">
                  <c:v>-1.1406806517369058E-2</c:v>
                </c:pt>
                <c:pt idx="104">
                  <c:v>3.846153846153901E-3</c:v>
                </c:pt>
                <c:pt idx="105">
                  <c:v>0</c:v>
                </c:pt>
                <c:pt idx="106">
                  <c:v>-1.5325632183908087E-2</c:v>
                </c:pt>
                <c:pt idx="107">
                  <c:v>-7.7821397750140291E-3</c:v>
                </c:pt>
                <c:pt idx="108">
                  <c:v>1.3725490196078487E-2</c:v>
                </c:pt>
                <c:pt idx="109">
                  <c:v>1.1605415860734899E-2</c:v>
                </c:pt>
                <c:pt idx="110">
                  <c:v>0</c:v>
                </c:pt>
                <c:pt idx="111">
                  <c:v>-1.9120458891012299E-3</c:v>
                </c:pt>
                <c:pt idx="112">
                  <c:v>-7.6628352490422545E-3</c:v>
                </c:pt>
                <c:pt idx="113">
                  <c:v>5.7914671814672247E-3</c:v>
                </c:pt>
                <c:pt idx="114">
                  <c:v>-1.1516276833638255E-2</c:v>
                </c:pt>
                <c:pt idx="115">
                  <c:v>0</c:v>
                </c:pt>
                <c:pt idx="116">
                  <c:v>1.1650446601941736E-2</c:v>
                </c:pt>
                <c:pt idx="117">
                  <c:v>9.5969293511297248E-3</c:v>
                </c:pt>
                <c:pt idx="118">
                  <c:v>5.703498315722394E-3</c:v>
                </c:pt>
                <c:pt idx="119">
                  <c:v>1.8903212895908655E-3</c:v>
                </c:pt>
                <c:pt idx="120">
                  <c:v>3.7735849056604312E-3</c:v>
                </c:pt>
                <c:pt idx="121">
                  <c:v>-1.8796992481203006E-2</c:v>
                </c:pt>
                <c:pt idx="122">
                  <c:v>-7.6628352490422545E-3</c:v>
                </c:pt>
                <c:pt idx="123">
                  <c:v>-1.9305019305018208E-3</c:v>
                </c:pt>
                <c:pt idx="124">
                  <c:v>3.8685106382978294E-3</c:v>
                </c:pt>
                <c:pt idx="125">
                  <c:v>0</c:v>
                </c:pt>
                <c:pt idx="126">
                  <c:v>1.9267436637092877E-3</c:v>
                </c:pt>
                <c:pt idx="127">
                  <c:v>-5.7692307692307149E-3</c:v>
                </c:pt>
                <c:pt idx="128">
                  <c:v>-5.8026692456480114E-3</c:v>
                </c:pt>
                <c:pt idx="129">
                  <c:v>5.8365367378779912E-3</c:v>
                </c:pt>
                <c:pt idx="130">
                  <c:v>-3.8684719535783912E-3</c:v>
                </c:pt>
                <c:pt idx="131">
                  <c:v>3.8834951456311233E-3</c:v>
                </c:pt>
                <c:pt idx="132">
                  <c:v>1.1605415860734899E-2</c:v>
                </c:pt>
                <c:pt idx="133">
                  <c:v>-9.5602294455066923E-3</c:v>
                </c:pt>
                <c:pt idx="134">
                  <c:v>-1.9305019305018208E-3</c:v>
                </c:pt>
                <c:pt idx="135">
                  <c:v>1.9342359767890581E-3</c:v>
                </c:pt>
                <c:pt idx="136">
                  <c:v>1.1583050193050261E-2</c:v>
                </c:pt>
                <c:pt idx="137">
                  <c:v>-3.8168319153880528E-3</c:v>
                </c:pt>
                <c:pt idx="138">
                  <c:v>3.8314559386972754E-3</c:v>
                </c:pt>
                <c:pt idx="139">
                  <c:v>-1.9084350416628509E-3</c:v>
                </c:pt>
                <c:pt idx="140">
                  <c:v>-5.7361376673039609E-3</c:v>
                </c:pt>
                <c:pt idx="141">
                  <c:v>-3.846153846153901E-3</c:v>
                </c:pt>
                <c:pt idx="142">
                  <c:v>-2.8957528957528959E-2</c:v>
                </c:pt>
                <c:pt idx="143">
                  <c:v>-1.3916540755467154E-2</c:v>
                </c:pt>
                <c:pt idx="144">
                  <c:v>8.064556776796657E-3</c:v>
                </c:pt>
                <c:pt idx="145">
                  <c:v>1.9999599999999873E-3</c:v>
                </c:pt>
                <c:pt idx="146">
                  <c:v>-5.9879842709774601E-3</c:v>
                </c:pt>
                <c:pt idx="147">
                  <c:v>0</c:v>
                </c:pt>
                <c:pt idx="148">
                  <c:v>-6.0240963855421117E-3</c:v>
                </c:pt>
                <c:pt idx="149">
                  <c:v>-4.0404040404040976E-3</c:v>
                </c:pt>
                <c:pt idx="150">
                  <c:v>1.0141987829614604E-2</c:v>
                </c:pt>
                <c:pt idx="151">
                  <c:v>-4.6184738955823236E-2</c:v>
                </c:pt>
                <c:pt idx="152">
                  <c:v>0</c:v>
                </c:pt>
                <c:pt idx="153">
                  <c:v>1.0526315789473684E-2</c:v>
                </c:pt>
                <c:pt idx="154">
                  <c:v>-1.8750041666666679E-2</c:v>
                </c:pt>
                <c:pt idx="155">
                  <c:v>2.1231848035323372E-3</c:v>
                </c:pt>
                <c:pt idx="156">
                  <c:v>8.4745338983050113E-3</c:v>
                </c:pt>
                <c:pt idx="157">
                  <c:v>8.4034037144287404E-3</c:v>
                </c:pt>
                <c:pt idx="158">
                  <c:v>-2.0832916666666534E-3</c:v>
                </c:pt>
                <c:pt idx="159">
                  <c:v>-6.2631312624997649E-3</c:v>
                </c:pt>
                <c:pt idx="160">
                  <c:v>4.2017228656185618E-3</c:v>
                </c:pt>
                <c:pt idx="161">
                  <c:v>-6.2761506276150037E-3</c:v>
                </c:pt>
                <c:pt idx="162">
                  <c:v>-8.4210947368421191E-3</c:v>
                </c:pt>
                <c:pt idx="163">
                  <c:v>-1.0615711703427249E-2</c:v>
                </c:pt>
                <c:pt idx="164">
                  <c:v>-6.4377255981856955E-3</c:v>
                </c:pt>
                <c:pt idx="165">
                  <c:v>2.1598704103672458E-3</c:v>
                </c:pt>
                <c:pt idx="166">
                  <c:v>4.310258434902626E-3</c:v>
                </c:pt>
                <c:pt idx="167">
                  <c:v>2.1459657573376606E-3</c:v>
                </c:pt>
                <c:pt idx="168">
                  <c:v>-6.4239400428265994E-3</c:v>
                </c:pt>
                <c:pt idx="169">
                  <c:v>0</c:v>
                </c:pt>
                <c:pt idx="170">
                  <c:v>0</c:v>
                </c:pt>
                <c:pt idx="171">
                  <c:v>-6.4656031695860972E-3</c:v>
                </c:pt>
                <c:pt idx="172">
                  <c:v>0</c:v>
                </c:pt>
                <c:pt idx="173">
                  <c:v>-2.1691541071216396E-3</c:v>
                </c:pt>
                <c:pt idx="174">
                  <c:v>1.3043434782608682E-2</c:v>
                </c:pt>
                <c:pt idx="175">
                  <c:v>-6.4377255981856955E-3</c:v>
                </c:pt>
                <c:pt idx="176">
                  <c:v>-4.3196976241900173E-3</c:v>
                </c:pt>
                <c:pt idx="177">
                  <c:v>-2.1691541071216396E-3</c:v>
                </c:pt>
                <c:pt idx="178">
                  <c:v>-1.7391304347826025E-2</c:v>
                </c:pt>
                <c:pt idx="179">
                  <c:v>-2.2123893805309734E-2</c:v>
                </c:pt>
                <c:pt idx="180">
                  <c:v>-1.1312217194570135E-2</c:v>
                </c:pt>
                <c:pt idx="181">
                  <c:v>6.8649885583523373E-3</c:v>
                </c:pt>
                <c:pt idx="182">
                  <c:v>1.3636318181818168E-2</c:v>
                </c:pt>
                <c:pt idx="183">
                  <c:v>-8.9685654245992685E-3</c:v>
                </c:pt>
                <c:pt idx="184">
                  <c:v>0</c:v>
                </c:pt>
                <c:pt idx="185">
                  <c:v>-1.8099502262443487E-2</c:v>
                </c:pt>
                <c:pt idx="186">
                  <c:v>-2.3041934422031473E-3</c:v>
                </c:pt>
                <c:pt idx="187">
                  <c:v>6.9283602771363102E-3</c:v>
                </c:pt>
                <c:pt idx="188">
                  <c:v>4.5872020452844466E-3</c:v>
                </c:pt>
                <c:pt idx="189">
                  <c:v>1.3698675799086839E-2</c:v>
                </c:pt>
                <c:pt idx="190">
                  <c:v>-2.2522971958425469E-3</c:v>
                </c:pt>
                <c:pt idx="191">
                  <c:v>6.7719638826185605E-3</c:v>
                </c:pt>
                <c:pt idx="192">
                  <c:v>-6.7264128576867248E-3</c:v>
                </c:pt>
                <c:pt idx="193">
                  <c:v>1.1286681715575621E-2</c:v>
                </c:pt>
                <c:pt idx="194">
                  <c:v>0</c:v>
                </c:pt>
                <c:pt idx="195">
                  <c:v>2.2321875000000779E-3</c:v>
                </c:pt>
                <c:pt idx="196">
                  <c:v>2.2271268495711728E-3</c:v>
                </c:pt>
                <c:pt idx="197">
                  <c:v>2.2222222222222223E-2</c:v>
                </c:pt>
                <c:pt idx="198">
                  <c:v>-1.3043434782608682E-2</c:v>
                </c:pt>
                <c:pt idx="199">
                  <c:v>-8.8106163519552413E-3</c:v>
                </c:pt>
                <c:pt idx="200">
                  <c:v>6.6666666666666038E-3</c:v>
                </c:pt>
                <c:pt idx="201">
                  <c:v>2.207549668874249E-3</c:v>
                </c:pt>
                <c:pt idx="202">
                  <c:v>8.8105282462321594E-3</c:v>
                </c:pt>
                <c:pt idx="203">
                  <c:v>-2.1834061135369938E-3</c:v>
                </c:pt>
                <c:pt idx="204">
                  <c:v>2.1881838074397004E-3</c:v>
                </c:pt>
                <c:pt idx="205">
                  <c:v>-2.1834061135369938E-3</c:v>
                </c:pt>
                <c:pt idx="206">
                  <c:v>9.8468271334792121E-2</c:v>
                </c:pt>
                <c:pt idx="207">
                  <c:v>4.3824741035856526E-2</c:v>
                </c:pt>
                <c:pt idx="208">
                  <c:v>-2.0992403778915952E-2</c:v>
                </c:pt>
                <c:pt idx="209">
                  <c:v>-1.1695906432748428E-2</c:v>
                </c:pt>
                <c:pt idx="210">
                  <c:v>-1.9724260355030269E-3</c:v>
                </c:pt>
                <c:pt idx="211">
                  <c:v>1.976324188787586E-3</c:v>
                </c:pt>
                <c:pt idx="212">
                  <c:v>-5.9171203155818971E-3</c:v>
                </c:pt>
                <c:pt idx="213">
                  <c:v>-5.9524600812516093E-3</c:v>
                </c:pt>
                <c:pt idx="214">
                  <c:v>-1.9959681435516097E-3</c:v>
                </c:pt>
                <c:pt idx="215">
                  <c:v>8.0000400000000121E-3</c:v>
                </c:pt>
                <c:pt idx="216">
                  <c:v>3.9681744457073379E-3</c:v>
                </c:pt>
                <c:pt idx="217">
                  <c:v>-1.1857668452872259E-2</c:v>
                </c:pt>
                <c:pt idx="218">
                  <c:v>-4.0000000000000565E-3</c:v>
                </c:pt>
                <c:pt idx="219">
                  <c:v>4.0160642570281693E-3</c:v>
                </c:pt>
                <c:pt idx="220">
                  <c:v>4.0000000000000565E-3</c:v>
                </c:pt>
                <c:pt idx="221">
                  <c:v>-1.9920717131474796E-3</c:v>
                </c:pt>
                <c:pt idx="222">
                  <c:v>3.9920560475870236E-3</c:v>
                </c:pt>
                <c:pt idx="223">
                  <c:v>1.1928469184890727E-2</c:v>
                </c:pt>
                <c:pt idx="224">
                  <c:v>3.9291943446288806E-3</c:v>
                </c:pt>
                <c:pt idx="225">
                  <c:v>-1.9569081000746684E-3</c:v>
                </c:pt>
                <c:pt idx="226">
                  <c:v>3.9215686274510358E-3</c:v>
                </c:pt>
                <c:pt idx="227">
                  <c:v>-1.9531640625000679E-3</c:v>
                </c:pt>
                <c:pt idx="228">
                  <c:v>1.1741722573061617E-2</c:v>
                </c:pt>
                <c:pt idx="229">
                  <c:v>-1.7408123791102622E-2</c:v>
                </c:pt>
                <c:pt idx="230">
                  <c:v>9.8425196850393699E-3</c:v>
                </c:pt>
                <c:pt idx="231">
                  <c:v>0</c:v>
                </c:pt>
                <c:pt idx="232">
                  <c:v>-1.9493177387913123E-3</c:v>
                </c:pt>
                <c:pt idx="233">
                  <c:v>7.8124609374999321E-3</c:v>
                </c:pt>
                <c:pt idx="234">
                  <c:v>-1.3565814479295111E-2</c:v>
                </c:pt>
                <c:pt idx="235">
                  <c:v>5.8938701024020042E-3</c:v>
                </c:pt>
                <c:pt idx="236">
                  <c:v>3.5156249999999944E-2</c:v>
                </c:pt>
                <c:pt idx="237">
                  <c:v>-2.0754679245283007E-2</c:v>
                </c:pt>
                <c:pt idx="238">
                  <c:v>4.8169554983832179E-2</c:v>
                </c:pt>
                <c:pt idx="239">
                  <c:v>-1.6544153803523767E-2</c:v>
                </c:pt>
                <c:pt idx="240">
                  <c:v>0</c:v>
                </c:pt>
                <c:pt idx="241">
                  <c:v>-9.3457943925233638E-3</c:v>
                </c:pt>
                <c:pt idx="242">
                  <c:v>-7.5472075471698236E-3</c:v>
                </c:pt>
                <c:pt idx="243">
                  <c:v>0</c:v>
                </c:pt>
                <c:pt idx="244">
                  <c:v>-7.6045250039742688E-3</c:v>
                </c:pt>
                <c:pt idx="245">
                  <c:v>-1.9157471264368482E-3</c:v>
                </c:pt>
                <c:pt idx="246">
                  <c:v>-1.9193474825085284E-3</c:v>
                </c:pt>
                <c:pt idx="247">
                  <c:v>-1.9230384615384493E-3</c:v>
                </c:pt>
                <c:pt idx="248">
                  <c:v>0</c:v>
                </c:pt>
                <c:pt idx="249">
                  <c:v>0</c:v>
                </c:pt>
                <c:pt idx="250">
                  <c:v>5.7803080624159167E-3</c:v>
                </c:pt>
                <c:pt idx="251">
                  <c:v>-7.6628352490422545E-3</c:v>
                </c:pt>
                <c:pt idx="252">
                  <c:v>9.6525096525096523E-3</c:v>
                </c:pt>
                <c:pt idx="253">
                  <c:v>-9.5602294455066923E-3</c:v>
                </c:pt>
                <c:pt idx="254">
                  <c:v>-1.1583011583011473E-2</c:v>
                </c:pt>
                <c:pt idx="255">
                  <c:v>3.9062890624999569E-3</c:v>
                </c:pt>
                <c:pt idx="256">
                  <c:v>-3.8910504322548473E-2</c:v>
                </c:pt>
                <c:pt idx="257">
                  <c:v>8.0971251782539708E-3</c:v>
                </c:pt>
                <c:pt idx="258">
                  <c:v>0</c:v>
                </c:pt>
                <c:pt idx="259">
                  <c:v>-6.0240963855421117E-3</c:v>
                </c:pt>
                <c:pt idx="260">
                  <c:v>2.4242424242424301E-2</c:v>
                </c:pt>
                <c:pt idx="261">
                  <c:v>5.917159763313553E-3</c:v>
                </c:pt>
                <c:pt idx="262">
                  <c:v>9.8039215686274508E-3</c:v>
                </c:pt>
                <c:pt idx="263">
                  <c:v>-5.8252427184465466E-3</c:v>
                </c:pt>
                <c:pt idx="264">
                  <c:v>1.953124999999889E-3</c:v>
                </c:pt>
                <c:pt idx="265">
                  <c:v>-1.5594541910331329E-2</c:v>
                </c:pt>
                <c:pt idx="266">
                  <c:v>-9.9009900990099011E-3</c:v>
                </c:pt>
                <c:pt idx="267">
                  <c:v>0.01</c:v>
                </c:pt>
                <c:pt idx="268">
                  <c:v>-1.9801584158415718E-3</c:v>
                </c:pt>
                <c:pt idx="269">
                  <c:v>0</c:v>
                </c:pt>
                <c:pt idx="270">
                  <c:v>1.9840872228536689E-3</c:v>
                </c:pt>
                <c:pt idx="271">
                  <c:v>-1.3861386138613917E-2</c:v>
                </c:pt>
                <c:pt idx="272">
                  <c:v>6.024056224899643E-3</c:v>
                </c:pt>
                <c:pt idx="273">
                  <c:v>-2.7944072971819212E-2</c:v>
                </c:pt>
                <c:pt idx="274">
                  <c:v>1.6427104722792549E-2</c:v>
                </c:pt>
                <c:pt idx="275">
                  <c:v>1.2121171717171704E-2</c:v>
                </c:pt>
                <c:pt idx="276">
                  <c:v>3.9920560475870236E-3</c:v>
                </c:pt>
                <c:pt idx="277">
                  <c:v>0</c:v>
                </c:pt>
                <c:pt idx="278">
                  <c:v>0</c:v>
                </c:pt>
                <c:pt idx="279">
                  <c:v>-5.9642147117295657E-3</c:v>
                </c:pt>
                <c:pt idx="280">
                  <c:v>-2.4000000000000056E-2</c:v>
                </c:pt>
                <c:pt idx="281">
                  <c:v>1.6393401639344309E-2</c:v>
                </c:pt>
                <c:pt idx="282">
                  <c:v>2.822584791233259E-2</c:v>
                </c:pt>
                <c:pt idx="283">
                  <c:v>0</c:v>
                </c:pt>
                <c:pt idx="284">
                  <c:v>-3.9215686274510358E-3</c:v>
                </c:pt>
                <c:pt idx="285">
                  <c:v>-1.9685039370077621E-3</c:v>
                </c:pt>
                <c:pt idx="286">
                  <c:v>0</c:v>
                </c:pt>
                <c:pt idx="287">
                  <c:v>5.917159763313553E-3</c:v>
                </c:pt>
                <c:pt idx="288">
                  <c:v>1.9607450980392033E-3</c:v>
                </c:pt>
                <c:pt idx="289">
                  <c:v>1.5655656190045279E-2</c:v>
                </c:pt>
                <c:pt idx="290">
                  <c:v>1.9267821993532872E-2</c:v>
                </c:pt>
                <c:pt idx="291">
                  <c:v>0</c:v>
                </c:pt>
                <c:pt idx="292">
                  <c:v>5.1039619998502053E-2</c:v>
                </c:pt>
                <c:pt idx="293">
                  <c:v>1.7985971869999614E-3</c:v>
                </c:pt>
                <c:pt idx="294">
                  <c:v>8.9766606822262122E-3</c:v>
                </c:pt>
                <c:pt idx="295">
                  <c:v>0</c:v>
                </c:pt>
                <c:pt idx="296">
                  <c:v>-3.558718861210015E-3</c:v>
                </c:pt>
                <c:pt idx="297">
                  <c:v>-3.5714285714286221E-3</c:v>
                </c:pt>
                <c:pt idx="298">
                  <c:v>5.3763082437276385E-3</c:v>
                </c:pt>
                <c:pt idx="299">
                  <c:v>2.8520535776133244E-2</c:v>
                </c:pt>
                <c:pt idx="300">
                  <c:v>-2.2530294627383051E-2</c:v>
                </c:pt>
                <c:pt idx="301">
                  <c:v>1.0638262034104172E-2</c:v>
                </c:pt>
                <c:pt idx="302">
                  <c:v>8.771929824561403E-3</c:v>
                </c:pt>
                <c:pt idx="303">
                  <c:v>-6.9565565217391415E-3</c:v>
                </c:pt>
                <c:pt idx="304">
                  <c:v>-5.2539056130965576E-3</c:v>
                </c:pt>
                <c:pt idx="305">
                  <c:v>-5.2816901408450209E-3</c:v>
                </c:pt>
                <c:pt idx="306">
                  <c:v>-5.3097345132742859E-3</c:v>
                </c:pt>
                <c:pt idx="307">
                  <c:v>-1.0676192170818567E-2</c:v>
                </c:pt>
                <c:pt idx="308">
                  <c:v>1.438856166865332E-2</c:v>
                </c:pt>
                <c:pt idx="309">
                  <c:v>3.5460282430486213E-3</c:v>
                </c:pt>
                <c:pt idx="310">
                  <c:v>8.8339225736368404E-3</c:v>
                </c:pt>
                <c:pt idx="311">
                  <c:v>-5.2539056130965576E-3</c:v>
                </c:pt>
                <c:pt idx="312">
                  <c:v>-2.9929612676056299E-2</c:v>
                </c:pt>
                <c:pt idx="313">
                  <c:v>0</c:v>
                </c:pt>
                <c:pt idx="314">
                  <c:v>-1.8148820985438147E-2</c:v>
                </c:pt>
                <c:pt idx="315">
                  <c:v>1.1090610391519857E-2</c:v>
                </c:pt>
                <c:pt idx="316">
                  <c:v>2.3765996343692818E-2</c:v>
                </c:pt>
                <c:pt idx="317">
                  <c:v>-1.2500000000000051E-2</c:v>
                </c:pt>
                <c:pt idx="318">
                  <c:v>-1.2658264014466507E-2</c:v>
                </c:pt>
                <c:pt idx="319">
                  <c:v>3.6630404272175576E-3</c:v>
                </c:pt>
                <c:pt idx="320">
                  <c:v>-1.8248175182480715E-3</c:v>
                </c:pt>
                <c:pt idx="321">
                  <c:v>-1.6453382084095167E-2</c:v>
                </c:pt>
                <c:pt idx="322">
                  <c:v>-9.2936802973977699E-3</c:v>
                </c:pt>
                <c:pt idx="323">
                  <c:v>5.6284803001876594E-3</c:v>
                </c:pt>
                <c:pt idx="324">
                  <c:v>-1.3059627352971146E-2</c:v>
                </c:pt>
                <c:pt idx="325">
                  <c:v>-1.8903969039548141E-3</c:v>
                </c:pt>
                <c:pt idx="326">
                  <c:v>0</c:v>
                </c:pt>
                <c:pt idx="327">
                  <c:v>-1.8939393939392864E-3</c:v>
                </c:pt>
                <c:pt idx="328">
                  <c:v>3.98481973434534E-2</c:v>
                </c:pt>
                <c:pt idx="329">
                  <c:v>-9.1240875912408769E-3</c:v>
                </c:pt>
                <c:pt idx="330">
                  <c:v>-1.8416206261509082E-3</c:v>
                </c:pt>
                <c:pt idx="331">
                  <c:v>-7.3800738007381121E-3</c:v>
                </c:pt>
                <c:pt idx="332">
                  <c:v>1.8587732342008082E-3</c:v>
                </c:pt>
                <c:pt idx="333">
                  <c:v>1.1131687898638656E-2</c:v>
                </c:pt>
                <c:pt idx="334">
                  <c:v>-3.6697247706422541E-3</c:v>
                </c:pt>
                <c:pt idx="335">
                  <c:v>3.6832412523020784E-3</c:v>
                </c:pt>
                <c:pt idx="336">
                  <c:v>1.1009137614678888E-2</c:v>
                </c:pt>
                <c:pt idx="337">
                  <c:v>-9.0744104927190736E-3</c:v>
                </c:pt>
                <c:pt idx="338">
                  <c:v>7.3260442243972363E-3</c:v>
                </c:pt>
                <c:pt idx="339">
                  <c:v>3.636363636363688E-3</c:v>
                </c:pt>
                <c:pt idx="340">
                  <c:v>-7.2463768115943053E-3</c:v>
                </c:pt>
                <c:pt idx="341">
                  <c:v>9.1240875912408769E-3</c:v>
                </c:pt>
                <c:pt idx="342">
                  <c:v>3.6166365280289846E-3</c:v>
                </c:pt>
                <c:pt idx="343">
                  <c:v>1.8017657657657543E-3</c:v>
                </c:pt>
                <c:pt idx="344">
                  <c:v>-3.5970504891025129E-3</c:v>
                </c:pt>
                <c:pt idx="345">
                  <c:v>-1.9855631052143347E-2</c:v>
                </c:pt>
                <c:pt idx="346">
                  <c:v>1.841620626151013E-2</c:v>
                </c:pt>
                <c:pt idx="347">
                  <c:v>1.4466509945750492E-2</c:v>
                </c:pt>
                <c:pt idx="348">
                  <c:v>-7.1300893807517878E-3</c:v>
                </c:pt>
                <c:pt idx="349">
                  <c:v>-1.9748689407540456E-2</c:v>
                </c:pt>
                <c:pt idx="350">
                  <c:v>-1.0988974761500896E-2</c:v>
                </c:pt>
                <c:pt idx="351">
                  <c:v>7.4074444444444561E-3</c:v>
                </c:pt>
                <c:pt idx="352">
                  <c:v>-3.6765072177754295E-3</c:v>
                </c:pt>
                <c:pt idx="353">
                  <c:v>-3.6900369003690561E-3</c:v>
                </c:pt>
                <c:pt idx="354">
                  <c:v>9.2592592592592587E-3</c:v>
                </c:pt>
                <c:pt idx="355">
                  <c:v>1.4678899082568754E-2</c:v>
                </c:pt>
                <c:pt idx="356">
                  <c:v>5.4249186256781594E-3</c:v>
                </c:pt>
                <c:pt idx="357">
                  <c:v>0</c:v>
                </c:pt>
                <c:pt idx="358">
                  <c:v>-1.258985656798043E-2</c:v>
                </c:pt>
                <c:pt idx="359">
                  <c:v>-2.0036465572442118E-2</c:v>
                </c:pt>
                <c:pt idx="360">
                  <c:v>9.2936802973977699E-3</c:v>
                </c:pt>
                <c:pt idx="361">
                  <c:v>3.6832412523020784E-3</c:v>
                </c:pt>
                <c:pt idx="362">
                  <c:v>-1.8348256880733828E-3</c:v>
                </c:pt>
                <c:pt idx="363">
                  <c:v>3.6763969236618542E-3</c:v>
                </c:pt>
                <c:pt idx="364">
                  <c:v>3.6630404272175576E-3</c:v>
                </c:pt>
                <c:pt idx="365">
                  <c:v>5.4744160583942011E-3</c:v>
                </c:pt>
                <c:pt idx="366">
                  <c:v>-9.0744104927190736E-3</c:v>
                </c:pt>
                <c:pt idx="367">
                  <c:v>1.0989048021576915E-2</c:v>
                </c:pt>
                <c:pt idx="368">
                  <c:v>0</c:v>
                </c:pt>
                <c:pt idx="369">
                  <c:v>-3.6231884057971527E-3</c:v>
                </c:pt>
                <c:pt idx="370">
                  <c:v>7.2727636363636482E-3</c:v>
                </c:pt>
                <c:pt idx="371">
                  <c:v>1.8050179853784005E-3</c:v>
                </c:pt>
                <c:pt idx="372">
                  <c:v>9.0090090090090089E-3</c:v>
                </c:pt>
                <c:pt idx="373">
                  <c:v>-5.7142857142857197E-2</c:v>
                </c:pt>
                <c:pt idx="374">
                  <c:v>-7.5757196969696312E-3</c:v>
                </c:pt>
                <c:pt idx="375">
                  <c:v>-9.541984368626551E-3</c:v>
                </c:pt>
                <c:pt idx="376">
                  <c:v>-1.9268207349973411E-3</c:v>
                </c:pt>
                <c:pt idx="377">
                  <c:v>2.702702702702714E-2</c:v>
                </c:pt>
                <c:pt idx="378">
                  <c:v>-7.5187969924813093E-3</c:v>
                </c:pt>
                <c:pt idx="379">
                  <c:v>1.7045454545454655E-2</c:v>
                </c:pt>
                <c:pt idx="380">
                  <c:v>9.3109869646182484E-3</c:v>
                </c:pt>
                <c:pt idx="381">
                  <c:v>-5.5350184501845425E-3</c:v>
                </c:pt>
                <c:pt idx="382">
                  <c:v>0</c:v>
                </c:pt>
                <c:pt idx="383">
                  <c:v>0</c:v>
                </c:pt>
                <c:pt idx="384">
                  <c:v>3.7105007899628415E-3</c:v>
                </c:pt>
                <c:pt idx="385">
                  <c:v>0</c:v>
                </c:pt>
                <c:pt idx="386">
                  <c:v>5.5453606486270349E-3</c:v>
                </c:pt>
                <c:pt idx="387">
                  <c:v>0</c:v>
                </c:pt>
                <c:pt idx="388">
                  <c:v>9.1911761326773471E-3</c:v>
                </c:pt>
                <c:pt idx="389">
                  <c:v>1.8214571285443553E-3</c:v>
                </c:pt>
                <c:pt idx="390">
                  <c:v>7.2727636363636482E-3</c:v>
                </c:pt>
                <c:pt idx="391">
                  <c:v>7.2201802447587728E-3</c:v>
                </c:pt>
                <c:pt idx="392">
                  <c:v>5.3763082437276385E-3</c:v>
                </c:pt>
                <c:pt idx="393">
                  <c:v>-1.7824956072190834E-3</c:v>
                </c:pt>
                <c:pt idx="394">
                  <c:v>-3.5714285714286221E-3</c:v>
                </c:pt>
                <c:pt idx="395">
                  <c:v>0</c:v>
                </c:pt>
                <c:pt idx="396">
                  <c:v>-1.0752688172042909E-2</c:v>
                </c:pt>
                <c:pt idx="397">
                  <c:v>-1.0869601449275425E-2</c:v>
                </c:pt>
                <c:pt idx="398">
                  <c:v>5.4945789558454063E-3</c:v>
                </c:pt>
                <c:pt idx="399">
                  <c:v>-1.8215299882867668E-3</c:v>
                </c:pt>
                <c:pt idx="400">
                  <c:v>-3.6496715328466754E-3</c:v>
                </c:pt>
                <c:pt idx="401">
                  <c:v>3.6630404272175576E-3</c:v>
                </c:pt>
                <c:pt idx="402">
                  <c:v>1.8248540145986037E-3</c:v>
                </c:pt>
                <c:pt idx="403">
                  <c:v>5.4644442453754775E-3</c:v>
                </c:pt>
                <c:pt idx="404">
                  <c:v>-1.4492717391304387E-2</c:v>
                </c:pt>
                <c:pt idx="405">
                  <c:v>1.2867573056339203E-2</c:v>
                </c:pt>
                <c:pt idx="406">
                  <c:v>-3.6296916018036651E-3</c:v>
                </c:pt>
                <c:pt idx="407">
                  <c:v>0</c:v>
                </c:pt>
                <c:pt idx="408">
                  <c:v>3.6429142570887107E-3</c:v>
                </c:pt>
                <c:pt idx="409">
                  <c:v>-7.2594920965332252E-3</c:v>
                </c:pt>
                <c:pt idx="410">
                  <c:v>0</c:v>
                </c:pt>
                <c:pt idx="411">
                  <c:v>1.8281535648993475E-3</c:v>
                </c:pt>
                <c:pt idx="412">
                  <c:v>3.6496350364964023E-3</c:v>
                </c:pt>
                <c:pt idx="413">
                  <c:v>-7.2727636363636482E-3</c:v>
                </c:pt>
                <c:pt idx="414">
                  <c:v>-9.1575094929490664E-3</c:v>
                </c:pt>
                <c:pt idx="415">
                  <c:v>3.6968947762252746E-3</c:v>
                </c:pt>
                <c:pt idx="416">
                  <c:v>-5.5248618784529864E-3</c:v>
                </c:pt>
                <c:pt idx="417">
                  <c:v>-7.4074444444444561E-3</c:v>
                </c:pt>
                <c:pt idx="418">
                  <c:v>-7.4626495321883507E-3</c:v>
                </c:pt>
                <c:pt idx="419">
                  <c:v>-1.3157894736842158E-2</c:v>
                </c:pt>
                <c:pt idx="420">
                  <c:v>1.3333333333333388E-2</c:v>
                </c:pt>
                <c:pt idx="421">
                  <c:v>-2.6315789473684317E-2</c:v>
                </c:pt>
                <c:pt idx="422">
                  <c:v>1.1583050193050261E-2</c:v>
                </c:pt>
                <c:pt idx="423">
                  <c:v>9.541984368626551E-3</c:v>
                </c:pt>
                <c:pt idx="424">
                  <c:v>-1.8903969039548141E-3</c:v>
                </c:pt>
                <c:pt idx="425">
                  <c:v>7.5757575757576835E-3</c:v>
                </c:pt>
                <c:pt idx="426">
                  <c:v>-3.7593984962406546E-3</c:v>
                </c:pt>
                <c:pt idx="427">
                  <c:v>3.7735849056604312E-3</c:v>
                </c:pt>
                <c:pt idx="428">
                  <c:v>-1.8797368421053285E-3</c:v>
                </c:pt>
                <c:pt idx="429">
                  <c:v>-2.0715594000587333E-2</c:v>
                </c:pt>
                <c:pt idx="430">
                  <c:v>1.9230384615384493E-3</c:v>
                </c:pt>
                <c:pt idx="431">
                  <c:v>-3.6468293146575487E-2</c:v>
                </c:pt>
                <c:pt idx="432">
                  <c:v>1.9920318725099601E-2</c:v>
                </c:pt>
                <c:pt idx="433">
                  <c:v>-1.953125E-2</c:v>
                </c:pt>
                <c:pt idx="434">
                  <c:v>7.9680876494023205E-3</c:v>
                </c:pt>
                <c:pt idx="435">
                  <c:v>3.952608851881729E-3</c:v>
                </c:pt>
                <c:pt idx="436">
                  <c:v>0</c:v>
                </c:pt>
                <c:pt idx="437">
                  <c:v>-1.3779566929133815E-2</c:v>
                </c:pt>
                <c:pt idx="438">
                  <c:v>3.9920560475870236E-3</c:v>
                </c:pt>
                <c:pt idx="439">
                  <c:v>-1.9880715705764278E-3</c:v>
                </c:pt>
                <c:pt idx="440">
                  <c:v>0</c:v>
                </c:pt>
                <c:pt idx="441">
                  <c:v>1.9920318725098469E-3</c:v>
                </c:pt>
                <c:pt idx="442">
                  <c:v>0</c:v>
                </c:pt>
                <c:pt idx="443">
                  <c:v>7.9522862823062767E-3</c:v>
                </c:pt>
                <c:pt idx="444">
                  <c:v>5.917159763313553E-3</c:v>
                </c:pt>
                <c:pt idx="445">
                  <c:v>5.882352941176415E-3</c:v>
                </c:pt>
                <c:pt idx="446">
                  <c:v>0</c:v>
                </c:pt>
                <c:pt idx="447">
                  <c:v>3.8986354775829017E-3</c:v>
                </c:pt>
                <c:pt idx="448">
                  <c:v>9.7087378640776691E-3</c:v>
                </c:pt>
                <c:pt idx="449">
                  <c:v>0</c:v>
                </c:pt>
                <c:pt idx="450">
                  <c:v>0</c:v>
                </c:pt>
                <c:pt idx="451">
                  <c:v>3.4615384615384562E-2</c:v>
                </c:pt>
                <c:pt idx="452">
                  <c:v>-1.3011189591078026E-2</c:v>
                </c:pt>
                <c:pt idx="453">
                  <c:v>2.0715669330157102E-2</c:v>
                </c:pt>
                <c:pt idx="454">
                  <c:v>-2.0295239852398585E-2</c:v>
                </c:pt>
                <c:pt idx="455">
                  <c:v>5.6497930564894045E-3</c:v>
                </c:pt>
                <c:pt idx="456">
                  <c:v>-7.4906738767537995E-3</c:v>
                </c:pt>
                <c:pt idx="457">
                  <c:v>-1.8867547169811201E-3</c:v>
                </c:pt>
                <c:pt idx="458">
                  <c:v>-1.8903969039548141E-3</c:v>
                </c:pt>
                <c:pt idx="459">
                  <c:v>1.5151477272727315E-2</c:v>
                </c:pt>
                <c:pt idx="460">
                  <c:v>3.7313434228113215E-2</c:v>
                </c:pt>
                <c:pt idx="461">
                  <c:v>-5.3956476761024743E-3</c:v>
                </c:pt>
                <c:pt idx="462">
                  <c:v>-1.2658264014466507E-2</c:v>
                </c:pt>
                <c:pt idx="463">
                  <c:v>-2.1977949523001791E-2</c:v>
                </c:pt>
                <c:pt idx="464">
                  <c:v>5.6179398644966754E-3</c:v>
                </c:pt>
                <c:pt idx="465">
                  <c:v>2.0484171322160041E-2</c:v>
                </c:pt>
                <c:pt idx="466">
                  <c:v>1.094894160583948E-2</c:v>
                </c:pt>
                <c:pt idx="467">
                  <c:v>-7.2202524469223055E-3</c:v>
                </c:pt>
                <c:pt idx="468">
                  <c:v>5.4545454545454029E-3</c:v>
                </c:pt>
                <c:pt idx="469">
                  <c:v>-3.6166726943941737E-3</c:v>
                </c:pt>
                <c:pt idx="470">
                  <c:v>1.8149183961858489E-3</c:v>
                </c:pt>
                <c:pt idx="471">
                  <c:v>1.8115942028984477E-3</c:v>
                </c:pt>
                <c:pt idx="472">
                  <c:v>0</c:v>
                </c:pt>
                <c:pt idx="473">
                  <c:v>0</c:v>
                </c:pt>
                <c:pt idx="474">
                  <c:v>-1.4466546112115682E-2</c:v>
                </c:pt>
                <c:pt idx="475">
                  <c:v>1.2844036697247759E-2</c:v>
                </c:pt>
                <c:pt idx="476">
                  <c:v>-3.6231884057971527E-3</c:v>
                </c:pt>
                <c:pt idx="477">
                  <c:v>-9.0909090909090905E-3</c:v>
                </c:pt>
                <c:pt idx="478">
                  <c:v>-1.834862385321101E-2</c:v>
                </c:pt>
                <c:pt idx="479">
                  <c:v>-7.4766728971962732E-3</c:v>
                </c:pt>
                <c:pt idx="480">
                  <c:v>1.3182712360930745E-2</c:v>
                </c:pt>
                <c:pt idx="481">
                  <c:v>1.8587732342008082E-3</c:v>
                </c:pt>
                <c:pt idx="482">
                  <c:v>-3.7106121072128678E-3</c:v>
                </c:pt>
                <c:pt idx="483">
                  <c:v>2.6070726256983173E-2</c:v>
                </c:pt>
                <c:pt idx="484">
                  <c:v>5.4447188909154095E-3</c:v>
                </c:pt>
                <c:pt idx="485">
                  <c:v>1.444039659059944E-2</c:v>
                </c:pt>
                <c:pt idx="486">
                  <c:v>0</c:v>
                </c:pt>
                <c:pt idx="487">
                  <c:v>3.558754448398537E-3</c:v>
                </c:pt>
                <c:pt idx="488">
                  <c:v>-5.3192196695312395E-3</c:v>
                </c:pt>
                <c:pt idx="489">
                  <c:v>1.0695223197690729E-2</c:v>
                </c:pt>
                <c:pt idx="490">
                  <c:v>1.7636684303349967E-3</c:v>
                </c:pt>
                <c:pt idx="491">
                  <c:v>0</c:v>
                </c:pt>
                <c:pt idx="492">
                  <c:v>1.2323943661971882E-2</c:v>
                </c:pt>
                <c:pt idx="493">
                  <c:v>-3.478260869565267E-3</c:v>
                </c:pt>
                <c:pt idx="494">
                  <c:v>-1.3961605584642186E-2</c:v>
                </c:pt>
                <c:pt idx="495">
                  <c:v>-7.0796814159292147E-3</c:v>
                </c:pt>
                <c:pt idx="496">
                  <c:v>1.7825669084694704E-3</c:v>
                </c:pt>
                <c:pt idx="497">
                  <c:v>0</c:v>
                </c:pt>
                <c:pt idx="498">
                  <c:v>3.558754448398537E-3</c:v>
                </c:pt>
                <c:pt idx="499">
                  <c:v>1.7730141215243106E-3</c:v>
                </c:pt>
                <c:pt idx="500">
                  <c:v>1.2389380530973501E-2</c:v>
                </c:pt>
                <c:pt idx="501">
                  <c:v>1.7482517482516487E-3</c:v>
                </c:pt>
                <c:pt idx="502">
                  <c:v>0</c:v>
                </c:pt>
                <c:pt idx="503">
                  <c:v>-1.7452006980801802E-3</c:v>
                </c:pt>
                <c:pt idx="504">
                  <c:v>6.9929720279719668E-3</c:v>
                </c:pt>
                <c:pt idx="505">
                  <c:v>1.562503526475818E-2</c:v>
                </c:pt>
                <c:pt idx="506">
                  <c:v>8.5470085470085479E-3</c:v>
                </c:pt>
                <c:pt idx="507">
                  <c:v>1.5254271186440689E-2</c:v>
                </c:pt>
                <c:pt idx="508">
                  <c:v>0</c:v>
                </c:pt>
                <c:pt idx="509">
                  <c:v>9.8497525926626861E-2</c:v>
                </c:pt>
                <c:pt idx="510">
                  <c:v>9.8784188523757532E-2</c:v>
                </c:pt>
                <c:pt idx="511">
                  <c:v>8.0221212712519321E-2</c:v>
                </c:pt>
                <c:pt idx="512">
                  <c:v>1.0243329327614084E-2</c:v>
                </c:pt>
                <c:pt idx="513">
                  <c:v>1.6476476134943546E-2</c:v>
                </c:pt>
                <c:pt idx="514">
                  <c:v>-1.9950100745640926E-2</c:v>
                </c:pt>
                <c:pt idx="515">
                  <c:v>-1.2722646634164036E-2</c:v>
                </c:pt>
                <c:pt idx="516">
                  <c:v>5.541242410856765E-2</c:v>
                </c:pt>
                <c:pt idx="517">
                  <c:v>-6.10500595592171E-3</c:v>
                </c:pt>
                <c:pt idx="518">
                  <c:v>-3.3169606064628869E-2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A1-4D21-B587-0AA24040F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0812639"/>
        <c:axId val="1590809759"/>
      </c:lineChart>
      <c:catAx>
        <c:axId val="15908126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90809759"/>
        <c:crosses val="autoZero"/>
        <c:auto val="1"/>
        <c:lblAlgn val="ctr"/>
        <c:lblOffset val="100"/>
        <c:noMultiLvlLbl val="0"/>
      </c:catAx>
      <c:valAx>
        <c:axId val="1590809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9081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416718</xdr:colOff>
      <xdr:row>47</xdr:row>
      <xdr:rowOff>3966</xdr:rowOff>
    </xdr:from>
    <xdr:to>
      <xdr:col>25</xdr:col>
      <xdr:colOff>666749</xdr:colOff>
      <xdr:row>78</xdr:row>
      <xdr:rowOff>95249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9CC3611C-A0C2-4018-9E0D-D7413B999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20208</xdr:colOff>
      <xdr:row>46</xdr:row>
      <xdr:rowOff>142875</xdr:rowOff>
    </xdr:from>
    <xdr:to>
      <xdr:col>13</xdr:col>
      <xdr:colOff>666750</xdr:colOff>
      <xdr:row>78</xdr:row>
      <xdr:rowOff>59531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525752B3-8EFD-99E8-4A5E-FA6409731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126066</xdr:colOff>
      <xdr:row>10</xdr:row>
      <xdr:rowOff>211229</xdr:rowOff>
    </xdr:from>
    <xdr:to>
      <xdr:col>18</xdr:col>
      <xdr:colOff>784412</xdr:colOff>
      <xdr:row>25</xdr:row>
      <xdr:rowOff>224116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AA3E1971-A595-9351-6242-8FF47D919C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1049867</xdr:colOff>
      <xdr:row>4</xdr:row>
      <xdr:rowOff>152399</xdr:rowOff>
    </xdr:from>
    <xdr:to>
      <xdr:col>14</xdr:col>
      <xdr:colOff>33867</xdr:colOff>
      <xdr:row>27</xdr:row>
      <xdr:rowOff>135466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286BDE9-0AF8-2A49-8328-8B2EFAC61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5</xdr:row>
      <xdr:rowOff>19050</xdr:rowOff>
    </xdr:from>
    <xdr:to>
      <xdr:col>19</xdr:col>
      <xdr:colOff>219075</xdr:colOff>
      <xdr:row>26</xdr:row>
      <xdr:rowOff>161925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441D5C77-CD06-0043-79A9-793BD868F5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0.06285</cdr:x>
      <cdr:y>0.10291</cdr:y>
    </cdr:from>
    <cdr:to>
      <cdr:x>0.87061</cdr:x>
      <cdr:y>0.89709</cdr:y>
    </cdr:to>
    <cdr:cxnSp macro="">
      <cdr:nvCxnSpPr>
        <cdr:cNvPr id="3" name="直線接點 2">
          <a:extLst xmlns:a="http://schemas.openxmlformats.org/drawingml/2006/main">
            <a:ext uri="{FF2B5EF4-FFF2-40B4-BE49-F238E27FC236}">
              <a16:creationId xmlns:a16="http://schemas.microsoft.com/office/drawing/2014/main" id="{C2111891-FF1F-A3C6-15C9-9443D4FAA828}"/>
            </a:ext>
          </a:extLst>
        </cdr:cNvPr>
        <cdr:cNvCxnSpPr/>
      </cdr:nvCxnSpPr>
      <cdr:spPr>
        <a:xfrm xmlns:a="http://schemas.openxmlformats.org/drawingml/2006/main" flipV="1">
          <a:off x="323851" y="504826"/>
          <a:ext cx="4162425" cy="3895725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1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152400</xdr:colOff>
      <xdr:row>8</xdr:row>
      <xdr:rowOff>152400</xdr:rowOff>
    </xdr:from>
    <xdr:to>
      <xdr:col>22</xdr:col>
      <xdr:colOff>79374</xdr:colOff>
      <xdr:row>20</xdr:row>
      <xdr:rowOff>197236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E2D11CAE-8DBB-A942-8F73-6C977219BE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1174734</xdr:colOff>
      <xdr:row>8</xdr:row>
      <xdr:rowOff>152876</xdr:rowOff>
    </xdr:from>
    <xdr:to>
      <xdr:col>16</xdr:col>
      <xdr:colOff>73570</xdr:colOff>
      <xdr:row>20</xdr:row>
      <xdr:rowOff>125166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17EA8DA8-93C1-AA4C-932E-F76B3F0100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22775</xdr:colOff>
      <xdr:row>21</xdr:row>
      <xdr:rowOff>226287</xdr:rowOff>
    </xdr:from>
    <xdr:to>
      <xdr:col>16</xdr:col>
      <xdr:colOff>211783</xdr:colOff>
      <xdr:row>36</xdr:row>
      <xdr:rowOff>92437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48FE8E43-626F-2F4A-9EF6-E9B8DA367D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630600</xdr:colOff>
      <xdr:row>40</xdr:row>
      <xdr:rowOff>63335</xdr:rowOff>
    </xdr:from>
    <xdr:to>
      <xdr:col>25</xdr:col>
      <xdr:colOff>584199</xdr:colOff>
      <xdr:row>66</xdr:row>
      <xdr:rowOff>144538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9FB178A-821C-D04F-8E51-8110FEA2B4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254000</xdr:colOff>
      <xdr:row>22</xdr:row>
      <xdr:rowOff>50799</xdr:rowOff>
    </xdr:from>
    <xdr:to>
      <xdr:col>22</xdr:col>
      <xdr:colOff>118534</xdr:colOff>
      <xdr:row>36</xdr:row>
      <xdr:rowOff>101599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99C60664-A1DF-4D47-A211-E35575998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685800</xdr:colOff>
      <xdr:row>69</xdr:row>
      <xdr:rowOff>0</xdr:rowOff>
    </xdr:from>
    <xdr:to>
      <xdr:col>20</xdr:col>
      <xdr:colOff>472558</xdr:colOff>
      <xdr:row>92</xdr:row>
      <xdr:rowOff>88605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BFE7A572-8E81-3A4A-BCA5-63D6952FCC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73442</xdr:colOff>
      <xdr:row>69</xdr:row>
      <xdr:rowOff>12994</xdr:rowOff>
    </xdr:from>
    <xdr:to>
      <xdr:col>31</xdr:col>
      <xdr:colOff>265814</xdr:colOff>
      <xdr:row>92</xdr:row>
      <xdr:rowOff>59069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EDFDDDFE-ABE7-914A-9D52-EC27B605BC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682255</xdr:colOff>
      <xdr:row>93</xdr:row>
      <xdr:rowOff>105144</xdr:rowOff>
    </xdr:from>
    <xdr:to>
      <xdr:col>20</xdr:col>
      <xdr:colOff>502093</xdr:colOff>
      <xdr:row>119</xdr:row>
      <xdr:rowOff>88605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48AC6634-979D-3844-B9D5-32C1807BDE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77786</xdr:colOff>
      <xdr:row>1</xdr:row>
      <xdr:rowOff>98425</xdr:rowOff>
    </xdr:from>
    <xdr:to>
      <xdr:col>29</xdr:col>
      <xdr:colOff>492125</xdr:colOff>
      <xdr:row>21</xdr:row>
      <xdr:rowOff>107950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3579C260-9218-5D7A-3DD8-89450F83E9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90485</xdr:colOff>
      <xdr:row>22</xdr:row>
      <xdr:rowOff>19049</xdr:rowOff>
    </xdr:from>
    <xdr:to>
      <xdr:col>30</xdr:col>
      <xdr:colOff>15874</xdr:colOff>
      <xdr:row>47</xdr:row>
      <xdr:rowOff>31749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83205777-E6FB-922E-58F2-A34DDBC9E9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111125</xdr:colOff>
      <xdr:row>47</xdr:row>
      <xdr:rowOff>192087</xdr:rowOff>
    </xdr:from>
    <xdr:to>
      <xdr:col>30</xdr:col>
      <xdr:colOff>47625</xdr:colOff>
      <xdr:row>70</xdr:row>
      <xdr:rowOff>222250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CBAD344C-00C1-097C-C5FE-958ED0479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230187</xdr:colOff>
      <xdr:row>18</xdr:row>
      <xdr:rowOff>223837</xdr:rowOff>
    </xdr:from>
    <xdr:to>
      <xdr:col>16</xdr:col>
      <xdr:colOff>23812</xdr:colOff>
      <xdr:row>47</xdr:row>
      <xdr:rowOff>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1E7FFEDE-D947-E819-130A-2F9B282D4A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821110</xdr:colOff>
      <xdr:row>1</xdr:row>
      <xdr:rowOff>199460</xdr:rowOff>
    </xdr:from>
    <xdr:to>
      <xdr:col>25</xdr:col>
      <xdr:colOff>479709</xdr:colOff>
      <xdr:row>32</xdr:row>
      <xdr:rowOff>96686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A30AF95E-A3A2-793E-6E3A-9E037C5024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815074</xdr:colOff>
      <xdr:row>33</xdr:row>
      <xdr:rowOff>68454</xdr:rowOff>
    </xdr:from>
    <xdr:to>
      <xdr:col>29</xdr:col>
      <xdr:colOff>377352</xdr:colOff>
      <xdr:row>58</xdr:row>
      <xdr:rowOff>25029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C4ACF38F-3045-C435-1982-EFF10CBFA5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hyperlink" Target="https://www.cbc.gov.tw/tw/lp-863-1.html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8ECDB-C6F2-254B-B7ED-6CFEB099CCDB}">
  <dimension ref="A1:Z523"/>
  <sheetViews>
    <sheetView tabSelected="1" zoomScale="83" zoomScaleNormal="68" workbookViewId="0">
      <selection activeCell="G35" sqref="G35"/>
    </sheetView>
  </sheetViews>
  <sheetFormatPr baseColWidth="10" defaultColWidth="10.83203125" defaultRowHeight="21"/>
  <cols>
    <col min="1" max="1" width="15.1640625" style="18" bestFit="1" customWidth="1"/>
    <col min="2" max="3" width="12.6640625" style="20" bestFit="1" customWidth="1"/>
    <col min="4" max="4" width="14.1640625" style="20" bestFit="1" customWidth="1"/>
    <col min="5" max="5" width="12.6640625" style="20" bestFit="1" customWidth="1"/>
    <col min="6" max="6" width="10.83203125" style="18"/>
    <col min="7" max="7" width="17.33203125" style="18" bestFit="1" customWidth="1"/>
    <col min="8" max="8" width="26.6640625" style="18" customWidth="1"/>
    <col min="9" max="11" width="17" style="18" bestFit="1" customWidth="1"/>
    <col min="12" max="13" width="10.83203125" style="18"/>
    <col min="14" max="14" width="19.6640625" style="18" bestFit="1" customWidth="1"/>
    <col min="15" max="15" width="13.5" style="18" bestFit="1" customWidth="1"/>
    <col min="16" max="20" width="10.83203125" style="18"/>
    <col min="21" max="21" width="19.6640625" style="18" bestFit="1" customWidth="1"/>
    <col min="22" max="22" width="24.33203125" style="18" customWidth="1"/>
    <col min="23" max="23" width="16.6640625" style="18" bestFit="1" customWidth="1"/>
    <col min="24" max="24" width="16.1640625" style="18" bestFit="1" customWidth="1"/>
    <col min="25" max="26" width="19.6640625" style="18" bestFit="1" customWidth="1"/>
    <col min="27" max="16384" width="10.83203125" style="18"/>
  </cols>
  <sheetData>
    <row r="1" spans="1:26">
      <c r="A1" s="16" t="s">
        <v>1</v>
      </c>
      <c r="B1" s="17" t="s">
        <v>15</v>
      </c>
      <c r="C1" s="17" t="s">
        <v>17</v>
      </c>
      <c r="D1" s="17" t="s">
        <v>19</v>
      </c>
      <c r="E1" s="17" t="s">
        <v>21</v>
      </c>
      <c r="G1" s="63" t="s">
        <v>40</v>
      </c>
      <c r="H1" s="17" t="s">
        <v>15</v>
      </c>
      <c r="I1" s="17" t="s">
        <v>17</v>
      </c>
      <c r="J1" s="17" t="s">
        <v>19</v>
      </c>
      <c r="K1" s="17" t="s">
        <v>21</v>
      </c>
      <c r="N1" s="17" t="s">
        <v>15</v>
      </c>
      <c r="O1" s="17" t="s">
        <v>17</v>
      </c>
      <c r="P1" s="17" t="s">
        <v>19</v>
      </c>
      <c r="Q1" s="17" t="s">
        <v>21</v>
      </c>
      <c r="R1" s="65" t="s">
        <v>43</v>
      </c>
      <c r="U1" s="18" t="s">
        <v>47</v>
      </c>
      <c r="W1" s="18" t="s">
        <v>53</v>
      </c>
    </row>
    <row r="2" spans="1:26">
      <c r="A2" s="19">
        <v>44200</v>
      </c>
      <c r="B2" s="20">
        <v>1.1131840368844199E-2</v>
      </c>
      <c r="C2" s="20">
        <v>2.0575889263250635E-3</v>
      </c>
      <c r="D2" s="20">
        <v>2.1419848594937653E-2</v>
      </c>
      <c r="E2" s="20">
        <v>-7.3529376752214434E-3</v>
      </c>
      <c r="G2" s="18" t="s">
        <v>39</v>
      </c>
      <c r="H2" s="21">
        <f>AVERAGE(B2:B520)</f>
        <v>-9.203192845298275E-5</v>
      </c>
      <c r="I2" s="67">
        <f>AVERAGE(C2:C521)</f>
        <v>8.9371613045921745E-4</v>
      </c>
      <c r="J2" s="21">
        <f>AVERAGE(D2:D521)</f>
        <v>1.4954204557123831E-4</v>
      </c>
      <c r="K2" s="21">
        <f>AVERAGE(E2:E521)</f>
        <v>7.044494382979098E-4</v>
      </c>
      <c r="N2" s="18">
        <v>0.98543625685569314</v>
      </c>
      <c r="O2" s="73">
        <v>3.9128876751063756E-3</v>
      </c>
      <c r="P2" s="18">
        <v>0</v>
      </c>
      <c r="Q2" s="18">
        <v>1.0650855469200516E-2</v>
      </c>
      <c r="R2" s="18">
        <f>SUM(N2:Q2)</f>
        <v>1</v>
      </c>
      <c r="U2" s="18" t="s">
        <v>48</v>
      </c>
      <c r="V2" s="18" t="s">
        <v>49</v>
      </c>
      <c r="W2" s="4" t="s">
        <v>7</v>
      </c>
      <c r="X2" s="4" t="s">
        <v>14</v>
      </c>
      <c r="Y2" s="4" t="s">
        <v>8</v>
      </c>
      <c r="Z2" s="4" t="s">
        <v>6</v>
      </c>
    </row>
    <row r="3" spans="1:26" ht="22" thickBot="1">
      <c r="A3" s="19">
        <v>44201</v>
      </c>
      <c r="B3" s="20">
        <v>1.2832440069884359E-2</v>
      </c>
      <c r="C3" s="20">
        <v>-9.2927856320765591E-3</v>
      </c>
      <c r="D3" s="20">
        <v>-2.5487658131363267E-2</v>
      </c>
      <c r="E3" s="20">
        <v>-4.3362079738112846E-2</v>
      </c>
      <c r="G3" s="18" t="s">
        <v>42</v>
      </c>
      <c r="H3" s="20">
        <f>_xlfn.STDEV.P(B2:B520)</f>
        <v>1.8148104568614147E-2</v>
      </c>
      <c r="I3" s="20">
        <f t="shared" ref="I3:K3" si="0">_xlfn.STDEV.P(C2:C520)</f>
        <v>1.2128469278994794E-2</v>
      </c>
      <c r="J3" s="64">
        <f t="shared" si="0"/>
        <v>2.468991140636009E-2</v>
      </c>
      <c r="K3" s="20">
        <f t="shared" si="0"/>
        <v>1.7419745813350311E-2</v>
      </c>
      <c r="N3" s="18" t="s">
        <v>45</v>
      </c>
      <c r="T3" s="18">
        <v>1</v>
      </c>
      <c r="U3" s="18">
        <v>1.2063130818060033E-2</v>
      </c>
      <c r="V3" s="69">
        <v>8.92E-4</v>
      </c>
      <c r="W3" s="18">
        <v>0</v>
      </c>
      <c r="X3" s="73">
        <v>0.99093273919667779</v>
      </c>
      <c r="Y3" s="18">
        <v>0</v>
      </c>
      <c r="Z3" s="18">
        <v>9.0672608033221802E-3</v>
      </c>
    </row>
    <row r="4" spans="1:26">
      <c r="A4" s="19">
        <v>44202</v>
      </c>
      <c r="B4" s="20">
        <v>2.8727289636910271E-2</v>
      </c>
      <c r="C4" s="20">
        <v>1.0367941646269997E-3</v>
      </c>
      <c r="D4" s="20">
        <v>-5.4496146169944635E-3</v>
      </c>
      <c r="E4" s="20">
        <v>9.5878007874470317E-3</v>
      </c>
      <c r="G4" s="9" t="s">
        <v>23</v>
      </c>
      <c r="H4" s="9" t="s">
        <v>15</v>
      </c>
      <c r="I4" s="9" t="s">
        <v>17</v>
      </c>
      <c r="J4" s="9" t="s">
        <v>19</v>
      </c>
      <c r="K4" s="9" t="s">
        <v>21</v>
      </c>
      <c r="N4" s="66">
        <f>N2*$N$16+O2*$I$2+P2*$J$2+Q2*$K$2</f>
        <v>1.0999999984588157E-5</v>
      </c>
      <c r="T4" s="18">
        <v>2</v>
      </c>
      <c r="U4" s="18">
        <v>1.170034678173623E-2</v>
      </c>
      <c r="V4" s="70">
        <f>V3-$H$21</f>
        <v>8.4731419347703913E-4</v>
      </c>
      <c r="W4" s="18">
        <v>3.1749308913088005E-2</v>
      </c>
      <c r="X4" s="73">
        <v>0.92911885210555178</v>
      </c>
      <c r="Y4" s="18">
        <v>2.3968612103727093E-2</v>
      </c>
      <c r="Z4" s="18">
        <v>1.5163226877633091E-2</v>
      </c>
    </row>
    <row r="5" spans="1:26">
      <c r="A5" s="19">
        <v>44203</v>
      </c>
      <c r="B5" s="20">
        <v>2.6202372394024117E-2</v>
      </c>
      <c r="C5" s="20">
        <v>1.0309355413370372E-2</v>
      </c>
      <c r="D5" s="20">
        <v>1.0869691829283105E-2</v>
      </c>
      <c r="E5" s="20">
        <v>2.2642401268388103E-2</v>
      </c>
      <c r="G5" s="18" t="s">
        <v>15</v>
      </c>
      <c r="H5" s="22">
        <f>VARP('作業一 效率前緣'!$B$2:$B$520)</f>
        <v>3.2935369943335363E-4</v>
      </c>
      <c r="I5" s="22"/>
      <c r="J5" s="22"/>
      <c r="K5" s="22"/>
      <c r="N5" s="18" t="s">
        <v>44</v>
      </c>
      <c r="T5" s="18">
        <v>3</v>
      </c>
      <c r="U5" s="18">
        <v>1.1509359107254142E-2</v>
      </c>
      <c r="V5" s="70">
        <f t="shared" ref="V5:V20" si="1">V4-$H$21</f>
        <v>8.0262838695407826E-4</v>
      </c>
      <c r="W5" s="18">
        <v>9.0057270931488381E-2</v>
      </c>
      <c r="X5" s="73">
        <v>0.89446630149436712</v>
      </c>
      <c r="Y5" s="18">
        <v>1.5476427574144577E-2</v>
      </c>
      <c r="Z5" s="18">
        <v>0</v>
      </c>
    </row>
    <row r="6" spans="1:26">
      <c r="A6" s="19">
        <v>44204</v>
      </c>
      <c r="B6" s="20">
        <v>6.8728792877620504E-3</v>
      </c>
      <c r="C6" s="20">
        <v>5.1151483600913351E-3</v>
      </c>
      <c r="D6" s="20">
        <v>0</v>
      </c>
      <c r="E6" s="20">
        <v>1.8484815357499264E-2</v>
      </c>
      <c r="G6" s="18" t="s">
        <v>17</v>
      </c>
      <c r="H6" s="22">
        <v>5.7977148107932993E-5</v>
      </c>
      <c r="I6" s="22">
        <f>VARP('作業一 效率前緣'!$C$2:$C$520)</f>
        <v>1.4709976705152048E-4</v>
      </c>
      <c r="J6" s="22"/>
      <c r="K6" s="22"/>
      <c r="N6" s="72">
        <v>1.1E-5</v>
      </c>
      <c r="T6" s="18">
        <v>4</v>
      </c>
      <c r="U6" s="18">
        <v>1.1322116834300436E-2</v>
      </c>
      <c r="V6" s="70">
        <f t="shared" si="1"/>
        <v>7.579425804311174E-4</v>
      </c>
      <c r="W6" s="18">
        <v>0.14878363528146327</v>
      </c>
      <c r="X6" s="73">
        <v>0.84729905603072531</v>
      </c>
      <c r="Y6" s="18">
        <v>3.9173086878114393E-3</v>
      </c>
      <c r="Z6" s="18">
        <v>0</v>
      </c>
    </row>
    <row r="7" spans="1:26">
      <c r="A7" s="19">
        <v>44207</v>
      </c>
      <c r="B7" s="20">
        <v>1.1915034577871244E-2</v>
      </c>
      <c r="C7" s="20">
        <v>-1.6461297938088641E-2</v>
      </c>
      <c r="D7" s="20">
        <v>-2.4625073439251747E-2</v>
      </c>
      <c r="E7" s="20">
        <v>-2.5975449773223296E-2</v>
      </c>
      <c r="G7" s="18" t="s">
        <v>19</v>
      </c>
      <c r="H7" s="22">
        <v>7.9796670189302146E-5</v>
      </c>
      <c r="I7" s="22">
        <v>8.6510216171408461E-5</v>
      </c>
      <c r="J7" s="22">
        <f>VARP('作業一 效率前緣'!$D$2:$D$520)</f>
        <v>6.0959172525391003E-4</v>
      </c>
      <c r="K7" s="22"/>
      <c r="N7" s="18" t="s">
        <v>46</v>
      </c>
      <c r="T7" s="18">
        <v>5</v>
      </c>
      <c r="U7" s="18">
        <v>1.1216617473354507E-2</v>
      </c>
      <c r="V7" s="70">
        <f t="shared" si="1"/>
        <v>7.1325677390815653E-4</v>
      </c>
      <c r="W7" s="18">
        <v>0.20174094225381703</v>
      </c>
      <c r="X7" s="73">
        <v>0.798259057746183</v>
      </c>
      <c r="Y7" s="18">
        <v>0</v>
      </c>
      <c r="Z7" s="18">
        <v>0</v>
      </c>
    </row>
    <row r="8" spans="1:26" ht="22" thickBot="1">
      <c r="A8" s="19">
        <v>44208</v>
      </c>
      <c r="B8" s="20">
        <v>2.341244062474326E-2</v>
      </c>
      <c r="C8" s="20">
        <v>1.0367941646269997E-3</v>
      </c>
      <c r="D8" s="20">
        <v>-2.6668258117573718E-2</v>
      </c>
      <c r="E8" s="20">
        <v>0</v>
      </c>
      <c r="G8" s="23" t="s">
        <v>21</v>
      </c>
      <c r="H8" s="24">
        <v>4.4994114665157147E-5</v>
      </c>
      <c r="I8" s="24">
        <v>5.8424864431395898E-5</v>
      </c>
      <c r="J8" s="24">
        <v>1.0440911776449065E-4</v>
      </c>
      <c r="K8" s="24">
        <f>VARP('作業一 效率前緣'!$E$2:$E$520)</f>
        <v>3.0344754420173563E-4</v>
      </c>
      <c r="N8" s="18">
        <f>SQRT(N2*N2*$H$5+O2*O2*$I$6+P2*P2*$J$7+Q2*Q2*$K$8+2*(N2*O2*$H$6+N2*P2*$H$7+N2*Q2*$H$8+O2*P2*$I$7+O2*Q2*$I$8+P2*Q2*$J$8))</f>
        <v>1.7923823739716096E-2</v>
      </c>
      <c r="T8" s="18">
        <v>6</v>
      </c>
      <c r="U8" s="18">
        <v>1.1183659410231262E-2</v>
      </c>
      <c r="V8" s="70">
        <f t="shared" si="1"/>
        <v>6.6857096738519566E-4</v>
      </c>
      <c r="W8" s="18">
        <v>0.25174094225381705</v>
      </c>
      <c r="X8" s="73">
        <v>0.74825905774618295</v>
      </c>
      <c r="Y8" s="18">
        <v>0</v>
      </c>
      <c r="Z8" s="18">
        <v>0</v>
      </c>
    </row>
    <row r="9" spans="1:26">
      <c r="A9" s="19">
        <v>44209</v>
      </c>
      <c r="B9" s="20">
        <v>-2.1721823146835798E-2</v>
      </c>
      <c r="C9" s="20">
        <v>0</v>
      </c>
      <c r="D9" s="20">
        <v>1.2721023911490372E-2</v>
      </c>
      <c r="E9" s="20">
        <v>-3.7664827954768934E-3</v>
      </c>
      <c r="G9" s="18" t="s">
        <v>25</v>
      </c>
      <c r="H9" s="18">
        <f>H5^0.5</f>
        <v>1.8148104568614147E-2</v>
      </c>
      <c r="I9" s="18">
        <f>I6^0.5</f>
        <v>1.2128469278994794E-2</v>
      </c>
      <c r="J9" s="18">
        <f>J7^0.5</f>
        <v>2.468991140636009E-2</v>
      </c>
      <c r="K9" s="18">
        <f>K8^0.5</f>
        <v>1.7419745813350311E-2</v>
      </c>
      <c r="T9" s="18">
        <v>7</v>
      </c>
      <c r="U9" s="18">
        <v>1.1231138139827682E-2</v>
      </c>
      <c r="V9" s="70">
        <f t="shared" si="1"/>
        <v>6.238851608622348E-4</v>
      </c>
      <c r="W9" s="18">
        <v>0.30174094225381703</v>
      </c>
      <c r="X9" s="73">
        <v>0.69825905774618291</v>
      </c>
      <c r="Y9" s="18">
        <v>0</v>
      </c>
      <c r="Z9" s="18">
        <v>0</v>
      </c>
    </row>
    <row r="10" spans="1:26" ht="22" thickBot="1">
      <c r="A10" s="19">
        <v>44210</v>
      </c>
      <c r="B10" s="20">
        <v>1.5088299651201826E-2</v>
      </c>
      <c r="C10" s="20">
        <v>-9.3701864279223321E-3</v>
      </c>
      <c r="D10" s="20">
        <v>-2.9938046163549829E-2</v>
      </c>
      <c r="E10" s="20">
        <v>-1.3295542481244727E-2</v>
      </c>
      <c r="T10" s="18">
        <v>8</v>
      </c>
      <c r="U10" s="18">
        <v>1.1358044984902759E-2</v>
      </c>
      <c r="V10" s="70">
        <f t="shared" si="1"/>
        <v>5.7919935433927393E-4</v>
      </c>
      <c r="W10" s="18">
        <v>0.35174094225381702</v>
      </c>
      <c r="X10" s="73">
        <v>0.64825905774618287</v>
      </c>
      <c r="Y10" s="18">
        <v>0</v>
      </c>
      <c r="Z10" s="18">
        <v>0</v>
      </c>
    </row>
    <row r="11" spans="1:26">
      <c r="A11" s="19">
        <v>44211</v>
      </c>
      <c r="B11" s="20">
        <v>9.9338565242906747E-3</v>
      </c>
      <c r="C11" s="20">
        <v>-9.4588179703131384E-3</v>
      </c>
      <c r="D11" s="20">
        <v>-1.6047034751769679E-2</v>
      </c>
      <c r="E11" s="20">
        <v>3.8167985267008112E-3</v>
      </c>
      <c r="G11" s="9" t="s">
        <v>24</v>
      </c>
      <c r="H11" s="9" t="s">
        <v>15</v>
      </c>
      <c r="I11" s="9" t="s">
        <v>17</v>
      </c>
      <c r="J11" s="9" t="s">
        <v>19</v>
      </c>
      <c r="K11" s="9" t="s">
        <v>21</v>
      </c>
      <c r="T11" s="18">
        <v>9</v>
      </c>
      <c r="U11" s="18">
        <v>1.1561764730939759E-2</v>
      </c>
      <c r="V11" s="70">
        <f t="shared" si="1"/>
        <v>5.3451354781631306E-4</v>
      </c>
      <c r="W11" s="18">
        <v>0.40174094225381701</v>
      </c>
      <c r="X11" s="73">
        <v>0.59825905774618282</v>
      </c>
      <c r="Y11" s="18">
        <v>0</v>
      </c>
      <c r="Z11" s="18">
        <v>0</v>
      </c>
    </row>
    <row r="12" spans="1:26">
      <c r="A12" s="19">
        <v>44214</v>
      </c>
      <c r="B12" s="20">
        <v>3.2417749573422534E-2</v>
      </c>
      <c r="C12" s="20">
        <v>1.0553962891218171E-3</v>
      </c>
      <c r="D12" s="20">
        <v>-1.7804636787434058E-2</v>
      </c>
      <c r="E12" s="20">
        <v>9.4444003916475824E-2</v>
      </c>
      <c r="G12" s="18" t="s">
        <v>15</v>
      </c>
      <c r="H12" s="25">
        <v>1</v>
      </c>
      <c r="I12" s="25"/>
      <c r="J12" s="25"/>
      <c r="K12" s="25"/>
      <c r="T12" s="18">
        <v>10</v>
      </c>
      <c r="U12" s="18">
        <v>1.1838332541345311E-2</v>
      </c>
      <c r="V12" s="70">
        <f t="shared" si="1"/>
        <v>4.8982774129335219E-4</v>
      </c>
      <c r="W12" s="18">
        <v>0.451740942253817</v>
      </c>
      <c r="X12" s="73">
        <v>0.54825905774618278</v>
      </c>
      <c r="Y12" s="18">
        <v>0</v>
      </c>
      <c r="Z12" s="18">
        <v>0</v>
      </c>
    </row>
    <row r="13" spans="1:26">
      <c r="A13" s="19">
        <v>44215</v>
      </c>
      <c r="B13" s="20">
        <v>3.1399753867979885E-2</v>
      </c>
      <c r="C13" s="20">
        <v>-1.3807919376416134E-2</v>
      </c>
      <c r="D13" s="20">
        <v>-3.6589473098971627E-2</v>
      </c>
      <c r="E13" s="20">
        <v>4.2415178800721549E-2</v>
      </c>
      <c r="G13" s="18" t="s">
        <v>17</v>
      </c>
      <c r="H13" s="25">
        <v>0.26340231231090216</v>
      </c>
      <c r="I13" s="25">
        <v>1</v>
      </c>
      <c r="J13" s="25"/>
      <c r="K13" s="25"/>
      <c r="T13" s="18">
        <v>11</v>
      </c>
      <c r="U13" s="18">
        <v>1.2182788140515832E-2</v>
      </c>
      <c r="V13" s="70">
        <f t="shared" si="1"/>
        <v>4.4514193477039133E-4</v>
      </c>
      <c r="W13" s="18">
        <v>0.50174094225381705</v>
      </c>
      <c r="X13" s="73">
        <v>0.49825905774618279</v>
      </c>
      <c r="Y13" s="18">
        <v>0</v>
      </c>
      <c r="Z13" s="18">
        <v>0</v>
      </c>
    </row>
    <row r="14" spans="1:26">
      <c r="A14" s="19">
        <v>44216</v>
      </c>
      <c r="B14" s="20">
        <v>3.9399035143827275E-2</v>
      </c>
      <c r="C14" s="20">
        <v>-1.0700780447690259E-3</v>
      </c>
      <c r="D14" s="20">
        <v>-1.5540047144106963E-3</v>
      </c>
      <c r="E14" s="20">
        <v>-8.3092722460454835E-2</v>
      </c>
      <c r="G14" s="18" t="s">
        <v>19</v>
      </c>
      <c r="H14" s="25">
        <v>0.17808771623144073</v>
      </c>
      <c r="I14" s="25">
        <v>0.28889622912582147</v>
      </c>
      <c r="J14" s="25">
        <v>1</v>
      </c>
      <c r="K14" s="25"/>
      <c r="T14" s="18">
        <v>12</v>
      </c>
      <c r="U14" s="18">
        <v>1.2589560446864542E-2</v>
      </c>
      <c r="V14" s="70">
        <f t="shared" si="1"/>
        <v>4.0045612824743046E-4</v>
      </c>
      <c r="W14" s="18">
        <v>0.55174094225381709</v>
      </c>
      <c r="X14" s="73">
        <v>0.4482590577461828</v>
      </c>
      <c r="Y14" s="18">
        <v>0</v>
      </c>
      <c r="Z14" s="18">
        <v>0</v>
      </c>
    </row>
    <row r="15" spans="1:26" ht="22" thickBot="1">
      <c r="A15" s="19">
        <v>44217</v>
      </c>
      <c r="B15" s="20">
        <v>-3.6312612940637791E-2</v>
      </c>
      <c r="C15" s="20">
        <v>-8.602214244693155E-3</v>
      </c>
      <c r="D15" s="20">
        <v>3.0630301058457099E-2</v>
      </c>
      <c r="E15" s="20">
        <v>-3.4897975952359661E-2</v>
      </c>
      <c r="G15" s="23" t="s">
        <v>21</v>
      </c>
      <c r="H15" s="26">
        <v>0.14232546920438041</v>
      </c>
      <c r="I15" s="26">
        <v>0.27653487338177307</v>
      </c>
      <c r="J15" s="26">
        <v>0.24275997324440479</v>
      </c>
      <c r="K15" s="26">
        <v>1</v>
      </c>
      <c r="T15" s="18">
        <v>13</v>
      </c>
      <c r="U15" s="18">
        <v>1.3052824731266566E-2</v>
      </c>
      <c r="V15" s="70">
        <f t="shared" si="1"/>
        <v>3.5577032172446959E-4</v>
      </c>
      <c r="W15" s="18">
        <v>0.60174094225381713</v>
      </c>
      <c r="X15" s="73">
        <v>0.39825905774618281</v>
      </c>
      <c r="Y15" s="18">
        <v>0</v>
      </c>
      <c r="Z15" s="18">
        <v>0</v>
      </c>
    </row>
    <row r="16" spans="1:26">
      <c r="A16" s="19">
        <v>44218</v>
      </c>
      <c r="B16" s="20">
        <v>-2.4962294559913834E-2</v>
      </c>
      <c r="C16" s="20">
        <v>1.0741226491101872E-2</v>
      </c>
      <c r="D16" s="20">
        <v>6.0150464271726658E-3</v>
      </c>
      <c r="E16" s="20">
        <v>1.2999254543639817E-2</v>
      </c>
      <c r="N16" s="74"/>
      <c r="T16" s="18">
        <v>14</v>
      </c>
      <c r="U16" s="18">
        <v>1.3566795146106434E-2</v>
      </c>
      <c r="V16" s="70">
        <f t="shared" si="1"/>
        <v>3.1108451520150873E-4</v>
      </c>
      <c r="W16" s="18">
        <v>0.65174094225381718</v>
      </c>
      <c r="X16" s="73">
        <v>0.34825905774618282</v>
      </c>
      <c r="Y16" s="18">
        <v>0</v>
      </c>
      <c r="Z16" s="18">
        <v>0</v>
      </c>
    </row>
    <row r="17" spans="1:26">
      <c r="A17" s="19">
        <v>44221</v>
      </c>
      <c r="B17" s="20">
        <v>-2.5601398238788337E-2</v>
      </c>
      <c r="C17" s="20">
        <v>-8.5837545546010481E-3</v>
      </c>
      <c r="D17" s="20">
        <v>0</v>
      </c>
      <c r="E17" s="20">
        <v>-2.4277531774164206E-2</v>
      </c>
      <c r="T17" s="18">
        <v>15</v>
      </c>
      <c r="U17" s="18">
        <v>1.4125937967406453E-2</v>
      </c>
      <c r="V17" s="70">
        <f t="shared" si="1"/>
        <v>2.6639870867854786E-4</v>
      </c>
      <c r="W17" s="18">
        <v>0.70174094225381722</v>
      </c>
      <c r="X17" s="73">
        <v>0.29825905774618283</v>
      </c>
      <c r="Y17" s="18">
        <v>0</v>
      </c>
      <c r="Z17" s="18">
        <v>0</v>
      </c>
    </row>
    <row r="18" spans="1:26">
      <c r="A18" s="19">
        <v>44222</v>
      </c>
      <c r="B18" s="20">
        <v>-3.2467560988699812E-3</v>
      </c>
      <c r="C18" s="20">
        <v>-2.1574719365007257E-3</v>
      </c>
      <c r="D18" s="20">
        <v>-1.5106034555761341E-2</v>
      </c>
      <c r="E18" s="20">
        <v>-1.7159658090008949E-2</v>
      </c>
      <c r="T18" s="18">
        <v>16</v>
      </c>
      <c r="U18" s="18">
        <v>1.4725108224830074E-2</v>
      </c>
      <c r="V18" s="70">
        <f>V17-$H$21</f>
        <v>2.2171290215558699E-4</v>
      </c>
      <c r="W18" s="18">
        <v>0.75174094225381727</v>
      </c>
      <c r="X18" s="73">
        <v>0.24825905774618284</v>
      </c>
      <c r="Y18" s="18">
        <v>0</v>
      </c>
      <c r="Z18" s="18">
        <v>0</v>
      </c>
    </row>
    <row r="19" spans="1:26">
      <c r="A19" s="19">
        <v>44223</v>
      </c>
      <c r="B19" s="20">
        <v>-2.3027333271310235E-2</v>
      </c>
      <c r="C19" s="20">
        <v>-5.4142488074169293E-3</v>
      </c>
      <c r="D19" s="20">
        <v>-2.3095736334074374E-2</v>
      </c>
      <c r="E19" s="20">
        <v>1.9211917901772674E-3</v>
      </c>
      <c r="T19" s="18">
        <v>17</v>
      </c>
      <c r="U19" s="18">
        <v>1.4942755556644883E-2</v>
      </c>
      <c r="V19" s="70">
        <f t="shared" si="1"/>
        <v>1.7702709563262612E-4</v>
      </c>
      <c r="W19" s="18">
        <v>0.77439593715413901</v>
      </c>
      <c r="X19" s="73">
        <v>8.84680173356997E-2</v>
      </c>
      <c r="Y19" s="18">
        <v>0</v>
      </c>
      <c r="Z19" s="18">
        <v>0.13713604551016126</v>
      </c>
    </row>
    <row r="20" spans="1:26">
      <c r="A20" s="19">
        <v>44224</v>
      </c>
      <c r="B20" s="20">
        <v>-1.6778917129109366E-2</v>
      </c>
      <c r="C20" s="20">
        <v>-1.2015408214319611E-2</v>
      </c>
      <c r="D20" s="20">
        <v>-2.2048156831065573E-2</v>
      </c>
      <c r="E20" s="20">
        <v>-1.9211917901772197E-3</v>
      </c>
      <c r="G20" s="18" t="s">
        <v>50</v>
      </c>
      <c r="H20" s="68">
        <f>I2-N16</f>
        <v>8.9371613045921745E-4</v>
      </c>
      <c r="I20" s="18" t="s">
        <v>51</v>
      </c>
      <c r="T20" s="18">
        <v>18</v>
      </c>
      <c r="U20" s="18">
        <v>1.5684096198078399E-2</v>
      </c>
      <c r="V20" s="70">
        <f t="shared" si="1"/>
        <v>1.3234128910966526E-4</v>
      </c>
      <c r="W20" s="18">
        <v>0.83019862983335835</v>
      </c>
      <c r="X20" s="73">
        <v>5.7603643060567311E-2</v>
      </c>
      <c r="Y20" s="18">
        <v>0</v>
      </c>
      <c r="Z20" s="18">
        <v>0.11219772710607434</v>
      </c>
    </row>
    <row r="21" spans="1:26">
      <c r="A21" s="19">
        <v>44225</v>
      </c>
      <c r="B21" s="20">
        <v>3.3280941765497153E-2</v>
      </c>
      <c r="C21" s="20">
        <v>1.4184580225640488E-2</v>
      </c>
      <c r="D21" s="20">
        <v>1.5798124970156466E-2</v>
      </c>
      <c r="E21" s="20">
        <v>-1.3552966404703569E-2</v>
      </c>
      <c r="H21" s="71">
        <f>H20/20</f>
        <v>4.4685806522960874E-5</v>
      </c>
      <c r="I21" s="18" t="s">
        <v>52</v>
      </c>
      <c r="T21" s="18">
        <v>19</v>
      </c>
      <c r="U21" s="18">
        <v>1.644435568065792E-2</v>
      </c>
      <c r="V21" s="70">
        <f>V20-$H$21</f>
        <v>8.765548258670439E-5</v>
      </c>
      <c r="W21" s="18">
        <v>0.88489164712541224</v>
      </c>
      <c r="X21" s="73">
        <v>2.7353028352025327E-2</v>
      </c>
      <c r="Y21" s="18">
        <v>0</v>
      </c>
      <c r="Z21" s="18">
        <v>8.775532452256242E-2</v>
      </c>
    </row>
    <row r="22" spans="1:26">
      <c r="A22" s="19">
        <v>44228</v>
      </c>
      <c r="B22" s="20">
        <v>3.3792434975262207E-2</v>
      </c>
      <c r="C22" s="20">
        <v>2.164592806594087E-3</v>
      </c>
      <c r="D22" s="20">
        <v>3.1298987847900349E-3</v>
      </c>
      <c r="E22" s="20">
        <v>9.6993970887135784E-3</v>
      </c>
      <c r="T22" s="18">
        <v>20</v>
      </c>
      <c r="U22" s="18">
        <v>1.7008178266376257E-2</v>
      </c>
      <c r="V22" s="18">
        <v>5.8E-5</v>
      </c>
      <c r="W22" s="18">
        <v>0.92422149198271009</v>
      </c>
      <c r="X22" s="73">
        <v>2.9682309803240388E-2</v>
      </c>
      <c r="Y22" s="18">
        <v>0</v>
      </c>
      <c r="Z22" s="18">
        <v>4.6096198214049526E-2</v>
      </c>
    </row>
    <row r="23" spans="1:26">
      <c r="A23" s="19">
        <v>44229</v>
      </c>
      <c r="B23" s="20">
        <v>-3.1695747612790672E-3</v>
      </c>
      <c r="C23" s="20">
        <v>5.390783196285622E-3</v>
      </c>
      <c r="D23" s="20">
        <v>-1.09977534157024E-2</v>
      </c>
      <c r="E23" s="20">
        <v>1.1516480229497394E-2</v>
      </c>
      <c r="T23" s="18">
        <v>21</v>
      </c>
      <c r="U23" s="18">
        <v>1.7317183799971183E-2</v>
      </c>
      <c r="V23" s="18">
        <v>4.1999999999999998E-5</v>
      </c>
      <c r="W23" s="18">
        <v>0.94520163561442072</v>
      </c>
      <c r="X23" s="73">
        <v>1.7949925392366818E-2</v>
      </c>
      <c r="Y23" s="18">
        <v>0</v>
      </c>
      <c r="Z23" s="18">
        <v>3.6848438993212371E-2</v>
      </c>
    </row>
    <row r="24" spans="1:26">
      <c r="A24" s="19">
        <v>44230</v>
      </c>
      <c r="B24" s="20">
        <v>-4.7732787526576599E-3</v>
      </c>
      <c r="C24" s="20">
        <v>-1.0758343020963491E-3</v>
      </c>
      <c r="D24" s="20">
        <v>1.7228314610438295E-2</v>
      </c>
      <c r="E24" s="20">
        <v>-3.8241346063416152E-3</v>
      </c>
      <c r="T24" s="18">
        <v>22</v>
      </c>
      <c r="U24" s="18">
        <v>1.7537446427496821E-2</v>
      </c>
      <c r="V24" s="18">
        <v>3.1000000000000001E-5</v>
      </c>
      <c r="W24" s="18">
        <v>0.96001114879699767</v>
      </c>
      <c r="X24" s="73">
        <v>9.6682422615957594E-3</v>
      </c>
      <c r="Y24" s="18">
        <v>0</v>
      </c>
      <c r="Z24" s="18">
        <v>3.0320608941406469E-2</v>
      </c>
    </row>
    <row r="25" spans="1:26">
      <c r="A25" s="19">
        <v>44231</v>
      </c>
      <c r="B25" s="20">
        <v>7.9428535139367314E-3</v>
      </c>
      <c r="C25" s="20">
        <v>0</v>
      </c>
      <c r="D25" s="20">
        <v>3.100783347152141E-3</v>
      </c>
      <c r="E25" s="20">
        <v>-3.8387763071657129E-3</v>
      </c>
      <c r="T25" s="18">
        <v>23</v>
      </c>
      <c r="U25" s="18">
        <v>1.8110710376717638E-2</v>
      </c>
      <c r="V25" s="18">
        <v>-9.1000000000000003E-5</v>
      </c>
      <c r="W25" s="18">
        <v>0.99758522469597488</v>
      </c>
      <c r="X25" s="73">
        <v>5.7381949880504744E-4</v>
      </c>
      <c r="Y25" s="18">
        <v>0</v>
      </c>
      <c r="Z25" s="18">
        <v>1.8409558052201018E-3</v>
      </c>
    </row>
    <row r="26" spans="1:26">
      <c r="A26" s="19">
        <v>44232</v>
      </c>
      <c r="B26" s="20">
        <v>4.7885596039005121E-2</v>
      </c>
      <c r="C26" s="20">
        <v>1.6017461933410745E-2</v>
      </c>
      <c r="D26" s="20">
        <v>2.7482654815768996E-2</v>
      </c>
      <c r="E26" s="20">
        <v>3.0305312181895371E-2</v>
      </c>
    </row>
    <row r="27" spans="1:26">
      <c r="A27" s="19">
        <v>44244</v>
      </c>
      <c r="B27" s="20">
        <v>-4.5351551653912622E-3</v>
      </c>
      <c r="C27" s="20">
        <v>-2.1208657649505504E-3</v>
      </c>
      <c r="D27" s="20">
        <v>3.9857706475254245E-2</v>
      </c>
      <c r="E27" s="20">
        <v>1.2975196176566992E-2</v>
      </c>
    </row>
    <row r="28" spans="1:26">
      <c r="A28" s="19">
        <v>44245</v>
      </c>
      <c r="B28" s="20">
        <v>-1.2195273093818243E-2</v>
      </c>
      <c r="C28" s="20">
        <v>5.2937543036091139E-3</v>
      </c>
      <c r="D28" s="20">
        <v>-1.8992550271306006E-2</v>
      </c>
      <c r="E28" s="20">
        <v>2.0055402914430743E-2</v>
      </c>
    </row>
    <row r="29" spans="1:26">
      <c r="A29" s="19">
        <v>44246</v>
      </c>
      <c r="B29" s="20">
        <v>-3.0721990369701403E-3</v>
      </c>
      <c r="C29" s="20">
        <v>-2.1141400515512156E-3</v>
      </c>
      <c r="D29" s="20">
        <v>3.4786082131856362E-2</v>
      </c>
      <c r="E29" s="20">
        <v>1.0772060880828799E-2</v>
      </c>
    </row>
    <row r="30" spans="1:26">
      <c r="A30" s="19">
        <v>44249</v>
      </c>
      <c r="B30" s="20">
        <v>-1.394290596901275E-2</v>
      </c>
      <c r="C30" s="20">
        <v>1.1572958021864289E-2</v>
      </c>
      <c r="D30" s="20">
        <v>2.3927959748277168E-2</v>
      </c>
      <c r="E30" s="20">
        <v>5.342844410495446E-3</v>
      </c>
    </row>
    <row r="31" spans="1:26">
      <c r="A31" s="19">
        <v>44250</v>
      </c>
      <c r="B31" s="20">
        <v>-2.5277807184268541E-2</v>
      </c>
      <c r="C31" s="20">
        <v>3.1332357482809986E-3</v>
      </c>
      <c r="D31" s="20">
        <v>-1.6830703871301866E-2</v>
      </c>
      <c r="E31" s="20">
        <v>-5.3428444104954695E-3</v>
      </c>
    </row>
    <row r="32" spans="1:26">
      <c r="A32" s="19">
        <v>44251</v>
      </c>
      <c r="B32" s="20">
        <v>1.5873349156290163E-2</v>
      </c>
      <c r="C32" s="20">
        <v>9.3410098520022196E-3</v>
      </c>
      <c r="D32" s="20">
        <v>1.683070387130187E-2</v>
      </c>
      <c r="E32" s="20">
        <v>1.242251999855711E-2</v>
      </c>
    </row>
    <row r="33" spans="1:5">
      <c r="A33" s="19">
        <v>44252</v>
      </c>
      <c r="B33" s="20">
        <v>-4.6745012823377181E-2</v>
      </c>
      <c r="C33" s="20">
        <v>-2.1933063570596385E-2</v>
      </c>
      <c r="D33" s="20">
        <v>2.777784630270258E-3</v>
      </c>
      <c r="E33" s="20">
        <v>5.2770571008438193E-3</v>
      </c>
    </row>
    <row r="34" spans="1:5">
      <c r="A34" s="19">
        <v>44253</v>
      </c>
      <c r="B34" s="20">
        <v>4.9382816405825767E-3</v>
      </c>
      <c r="C34" s="20">
        <v>-7.4192417719357888E-3</v>
      </c>
      <c r="D34" s="20">
        <v>-2.7777846302702467E-3</v>
      </c>
      <c r="E34" s="20">
        <v>0</v>
      </c>
    </row>
    <row r="35" spans="1:5">
      <c r="A35" s="19">
        <v>44257</v>
      </c>
      <c r="B35" s="20">
        <v>2.1121825029282504E-2</v>
      </c>
      <c r="C35" s="20">
        <v>2.2094604213614678E-2</v>
      </c>
      <c r="D35" s="20">
        <v>3.6864272661656795E-2</v>
      </c>
      <c r="E35" s="20">
        <v>1.0471265145072513E-2</v>
      </c>
    </row>
    <row r="36" spans="1:5">
      <c r="A36" s="19">
        <v>44258</v>
      </c>
      <c r="B36" s="20">
        <v>-3.4345158203971861E-2</v>
      </c>
      <c r="C36" s="20">
        <v>-7.3107606795629427E-3</v>
      </c>
      <c r="D36" s="20">
        <v>2.6456598942747597E-2</v>
      </c>
      <c r="E36" s="20">
        <v>-3.478194810896962E-3</v>
      </c>
    </row>
    <row r="37" spans="1:5">
      <c r="A37" s="19">
        <v>44259</v>
      </c>
      <c r="B37" s="20">
        <v>0</v>
      </c>
      <c r="C37" s="20">
        <v>1.0476563216892316E-3</v>
      </c>
      <c r="D37" s="20">
        <v>-2.6144553563766534E-3</v>
      </c>
      <c r="E37" s="20">
        <v>-1.5803700016330417E-2</v>
      </c>
    </row>
    <row r="38" spans="1:5">
      <c r="A38" s="19">
        <v>44260</v>
      </c>
      <c r="B38" s="20">
        <v>-5.0041805845758387E-3</v>
      </c>
      <c r="C38" s="20">
        <v>-3.1462674769921887E-3</v>
      </c>
      <c r="D38" s="20">
        <v>1.3004090904124653E-2</v>
      </c>
      <c r="E38" s="20">
        <v>1.4059985568298511E-2</v>
      </c>
    </row>
    <row r="39" spans="1:5">
      <c r="A39" s="19">
        <v>44263</v>
      </c>
      <c r="B39" s="20">
        <v>-5.0293484050019733E-3</v>
      </c>
      <c r="C39" s="20">
        <v>1.1488349404281726E-2</v>
      </c>
      <c r="D39" s="20">
        <v>1.9194465161257449E-2</v>
      </c>
      <c r="E39" s="20">
        <v>1.5584731016698329E-2</v>
      </c>
    </row>
    <row r="40" spans="1:5">
      <c r="A40" s="19">
        <v>44264</v>
      </c>
      <c r="B40" s="20">
        <v>3.3557078469723151E-3</v>
      </c>
      <c r="C40" s="20">
        <v>7.2426826571568128E-3</v>
      </c>
      <c r="D40" s="20">
        <v>1.2666269154929144E-3</v>
      </c>
      <c r="E40" s="20">
        <v>-1.7197253029351443E-3</v>
      </c>
    </row>
    <row r="41" spans="1:5">
      <c r="A41" s="19">
        <v>44265</v>
      </c>
      <c r="B41" s="20">
        <v>1.9901154317295021E-2</v>
      </c>
      <c r="C41" s="20">
        <v>3.0879731974337229E-3</v>
      </c>
      <c r="D41" s="20">
        <v>1.1328003977836421E-2</v>
      </c>
      <c r="E41" s="20">
        <v>-3.3248872534811583E-2</v>
      </c>
    </row>
    <row r="42" spans="1:5">
      <c r="A42" s="19">
        <v>44266</v>
      </c>
      <c r="B42" s="20">
        <v>8.1766604372455389E-3</v>
      </c>
      <c r="C42" s="20">
        <v>2.0533639459206785E-3</v>
      </c>
      <c r="D42" s="20">
        <v>-1.7677243216601763E-2</v>
      </c>
      <c r="E42" s="20">
        <v>-1.4337127045324922E-2</v>
      </c>
    </row>
    <row r="43" spans="1:5">
      <c r="A43" s="19">
        <v>44267</v>
      </c>
      <c r="B43" s="20">
        <v>-4.8979689755471421E-3</v>
      </c>
      <c r="C43" s="20">
        <v>5.1151483600913351E-3</v>
      </c>
      <c r="D43" s="20">
        <v>-1.2820694706439864E-2</v>
      </c>
      <c r="E43" s="20">
        <v>1.6114905291324165E-2</v>
      </c>
    </row>
    <row r="44" spans="1:5">
      <c r="A44" s="19">
        <v>44270</v>
      </c>
      <c r="B44" s="20">
        <v>3.267976764616013E-3</v>
      </c>
      <c r="C44" s="20">
        <v>7.1174902724702761E-3</v>
      </c>
      <c r="D44" s="20">
        <v>-1.5605009331394212E-2</v>
      </c>
      <c r="E44" s="20">
        <v>0</v>
      </c>
    </row>
    <row r="45" spans="1:5">
      <c r="A45" s="19">
        <v>44271</v>
      </c>
      <c r="B45" s="20">
        <v>-1.4790738001396497E-2</v>
      </c>
      <c r="C45" s="20">
        <v>-1.0183372601684693E-2</v>
      </c>
      <c r="D45" s="20">
        <v>-3.9396052831727375E-3</v>
      </c>
      <c r="E45" s="20">
        <v>1.585936324010764E-2</v>
      </c>
    </row>
    <row r="46" spans="1:5">
      <c r="A46" s="19">
        <v>44272</v>
      </c>
      <c r="B46" s="20">
        <v>-3.3167526259939265E-3</v>
      </c>
      <c r="C46" s="20">
        <v>-1.0241630103764113E-3</v>
      </c>
      <c r="D46" s="20">
        <v>2.8536342212438604E-2</v>
      </c>
      <c r="E46" s="20">
        <v>1.7467253349415786E-3</v>
      </c>
    </row>
    <row r="47" spans="1:5">
      <c r="A47" s="19">
        <v>44273</v>
      </c>
      <c r="B47" s="20">
        <v>-1.8441427902722792E-2</v>
      </c>
      <c r="C47" s="20">
        <v>-7.1978872218823259E-3</v>
      </c>
      <c r="D47" s="20">
        <v>2.6499987528143275E-2</v>
      </c>
      <c r="E47" s="20">
        <v>6.2573240452617418E-2</v>
      </c>
    </row>
    <row r="48" spans="1:5">
      <c r="A48" s="19">
        <v>44274</v>
      </c>
      <c r="B48" s="20">
        <v>3.3783815916271906E-3</v>
      </c>
      <c r="C48" s="20">
        <v>8.2220502322586618E-3</v>
      </c>
      <c r="D48" s="20">
        <v>-3.7429930372403397E-3</v>
      </c>
      <c r="E48" s="20">
        <v>-1.3201511858535842E-2</v>
      </c>
    </row>
    <row r="49" spans="1:5">
      <c r="A49" s="19">
        <v>44277</v>
      </c>
      <c r="B49" s="20">
        <v>1.6849203649194455E-3</v>
      </c>
      <c r="C49" s="20">
        <v>-4.1026299767976766E-3</v>
      </c>
      <c r="D49" s="20">
        <v>3.6813941640787724E-2</v>
      </c>
      <c r="E49" s="20">
        <v>-1.5063046311095628E-2</v>
      </c>
    </row>
    <row r="50" spans="1:5">
      <c r="A50" s="19">
        <v>44278</v>
      </c>
      <c r="B50" s="20">
        <v>-3.077165866675366E-2</v>
      </c>
      <c r="C50" s="20">
        <v>3.0784669664212175E-3</v>
      </c>
      <c r="D50" s="20">
        <v>-4.3083549176395709E-2</v>
      </c>
      <c r="E50" s="20">
        <v>-2.5620530325347984E-2</v>
      </c>
    </row>
    <row r="51" spans="1:5">
      <c r="A51" s="19">
        <v>44279</v>
      </c>
      <c r="B51" s="20">
        <v>-1.7376198985408486E-3</v>
      </c>
      <c r="C51" s="20">
        <v>6.1287572942789036E-3</v>
      </c>
      <c r="D51" s="20">
        <v>-3.7807296714288119E-3</v>
      </c>
      <c r="E51" s="20">
        <v>4.7306084393636212E-2</v>
      </c>
    </row>
    <row r="52" spans="1:5">
      <c r="A52" s="19">
        <v>44280</v>
      </c>
      <c r="B52" s="20">
        <v>2.5752496102414764E-2</v>
      </c>
      <c r="C52" s="20">
        <v>4.0651058271662256E-3</v>
      </c>
      <c r="D52" s="20">
        <v>9.3931766509575951E-2</v>
      </c>
      <c r="E52" s="20">
        <v>-2.1685554068288152E-2</v>
      </c>
    </row>
    <row r="53" spans="1:5">
      <c r="A53" s="19">
        <v>44281</v>
      </c>
      <c r="B53" s="20">
        <v>1.5139061215684306E-2</v>
      </c>
      <c r="C53" s="20">
        <v>1.2096882698924899E-2</v>
      </c>
      <c r="D53" s="20">
        <v>6.872892052681631E-3</v>
      </c>
      <c r="E53" s="20">
        <v>-3.3784154325752847E-3</v>
      </c>
    </row>
    <row r="54" spans="1:5">
      <c r="A54" s="19">
        <v>44284</v>
      </c>
      <c r="B54" s="20">
        <v>-3.3444847228472486E-3</v>
      </c>
      <c r="C54" s="20">
        <v>2.0019783890775967E-3</v>
      </c>
      <c r="D54" s="20">
        <v>2.9248452766747708E-2</v>
      </c>
      <c r="E54" s="20">
        <v>-5.0890356665231678E-3</v>
      </c>
    </row>
    <row r="55" spans="1:5">
      <c r="A55" s="19">
        <v>44285</v>
      </c>
      <c r="B55" s="20">
        <v>-1.6892293564505636E-2</v>
      </c>
      <c r="C55" s="20">
        <v>-4.0079727368319013E-3</v>
      </c>
      <c r="D55" s="20">
        <v>-1.2270054993609709E-2</v>
      </c>
      <c r="E55" s="20">
        <v>2.0202707317519469E-2</v>
      </c>
    </row>
    <row r="56" spans="1:5">
      <c r="A56" s="19">
        <v>44286</v>
      </c>
      <c r="B56" s="20">
        <v>2.52326254807245E-2</v>
      </c>
      <c r="C56" s="20">
        <v>-3.0166647683036595E-3</v>
      </c>
      <c r="D56" s="20">
        <v>1.1216620482966853E-3</v>
      </c>
      <c r="E56" s="20">
        <v>6.644575831250837E-3</v>
      </c>
    </row>
    <row r="57" spans="1:5">
      <c r="A57" s="19">
        <v>44287</v>
      </c>
      <c r="B57" s="20">
        <v>1.3201511858535981E-2</v>
      </c>
      <c r="C57" s="20">
        <v>-9.1047653468569918E-3</v>
      </c>
      <c r="D57" s="20">
        <v>5.5600135493009309E-2</v>
      </c>
      <c r="E57" s="20">
        <v>1.3158051464928933E-2</v>
      </c>
    </row>
    <row r="58" spans="1:5">
      <c r="A58" s="19">
        <v>44293</v>
      </c>
      <c r="B58" s="20">
        <v>4.9059787688544056E-3</v>
      </c>
      <c r="C58" s="20">
        <v>-4.073276017863954E-3</v>
      </c>
      <c r="D58" s="20">
        <v>6.2681009734797968E-2</v>
      </c>
      <c r="E58" s="20">
        <v>1.6326534238853118E-3</v>
      </c>
    </row>
    <row r="59" spans="1:5">
      <c r="A59" s="19">
        <v>44294</v>
      </c>
      <c r="B59" s="20">
        <v>-4.9059787688545183E-3</v>
      </c>
      <c r="C59" s="20">
        <v>-3.065882329214422E-3</v>
      </c>
      <c r="D59" s="20">
        <v>-3.8583386429230489E-2</v>
      </c>
      <c r="E59" s="20">
        <v>8.1235215214793474E-3</v>
      </c>
    </row>
    <row r="60" spans="1:5">
      <c r="A60" s="19">
        <v>44295</v>
      </c>
      <c r="B60" s="20">
        <v>-8.23049913651548E-3</v>
      </c>
      <c r="C60" s="20">
        <v>1.1196018600820947E-2</v>
      </c>
      <c r="D60" s="20">
        <v>7.7650887194060186E-2</v>
      </c>
      <c r="E60" s="20">
        <v>-2.4571260730505317E-2</v>
      </c>
    </row>
    <row r="61" spans="1:5">
      <c r="A61" s="19">
        <v>44298</v>
      </c>
      <c r="B61" s="20">
        <v>0</v>
      </c>
      <c r="C61" s="20">
        <v>-3.0411284136984992E-3</v>
      </c>
      <c r="D61" s="20">
        <v>-2.5219591555829222E-2</v>
      </c>
      <c r="E61" s="20">
        <v>-1.3355791181555622E-2</v>
      </c>
    </row>
    <row r="62" spans="1:5">
      <c r="A62" s="19">
        <v>44299</v>
      </c>
      <c r="B62" s="20">
        <v>1.1503824481484713E-2</v>
      </c>
      <c r="C62" s="20">
        <v>-5.0890078579080133E-3</v>
      </c>
      <c r="D62" s="20">
        <v>1.1718892573358263E-2</v>
      </c>
      <c r="E62" s="20">
        <v>-1.1834457647002909E-2</v>
      </c>
    </row>
    <row r="63" spans="1:5">
      <c r="A63" s="19">
        <v>44300</v>
      </c>
      <c r="B63" s="20">
        <v>1.1372990172269981E-2</v>
      </c>
      <c r="C63" s="20">
        <v>9.1417578561049078E-3</v>
      </c>
      <c r="D63" s="20">
        <v>1.541457864966041E-2</v>
      </c>
      <c r="E63" s="20">
        <v>8.4674510990985965E-3</v>
      </c>
    </row>
    <row r="64" spans="1:5">
      <c r="A64" s="19">
        <v>44301</v>
      </c>
      <c r="B64" s="20">
        <v>-1.4646315517239189E-2</v>
      </c>
      <c r="C64" s="20">
        <v>8.0564484523779015E-3</v>
      </c>
      <c r="D64" s="20">
        <v>5.3966629231181756E-2</v>
      </c>
      <c r="E64" s="20">
        <v>1.506304631109576E-2</v>
      </c>
    </row>
    <row r="65" spans="1:5">
      <c r="A65" s="19">
        <v>44302</v>
      </c>
      <c r="B65" s="20">
        <v>-1.1541760440171458E-2</v>
      </c>
      <c r="C65" s="20">
        <v>2.2807072525484348E-2</v>
      </c>
      <c r="D65" s="20">
        <v>6.9958549897549238E-2</v>
      </c>
      <c r="E65" s="20">
        <v>6.6225077571923788E-3</v>
      </c>
    </row>
    <row r="66" spans="1:5">
      <c r="A66" s="19">
        <v>44305</v>
      </c>
      <c r="B66" s="20">
        <v>-1.6597514183643968E-3</v>
      </c>
      <c r="C66" s="20">
        <v>0</v>
      </c>
      <c r="D66" s="20">
        <v>-1.5319464995430125E-2</v>
      </c>
      <c r="E66" s="20">
        <v>4.9383474846053802E-3</v>
      </c>
    </row>
    <row r="67" spans="1:5">
      <c r="A67" s="19">
        <v>44306</v>
      </c>
      <c r="B67" s="20">
        <v>-1.6750810424815354E-2</v>
      </c>
      <c r="C67" s="20">
        <v>-1.4815012041901995E-2</v>
      </c>
      <c r="D67" s="20">
        <v>1.0239004539865962E-2</v>
      </c>
      <c r="E67" s="20">
        <v>1.6406566167379015E-3</v>
      </c>
    </row>
    <row r="68" spans="1:5">
      <c r="A68" s="19">
        <v>44307</v>
      </c>
      <c r="B68" s="20">
        <v>-1.6906174779074388E-3</v>
      </c>
      <c r="C68" s="20">
        <v>4.9627291296177678E-3</v>
      </c>
      <c r="D68" s="20">
        <v>1.0135228986822602E-2</v>
      </c>
      <c r="E68" s="20">
        <v>-1.9868203216725288E-2</v>
      </c>
    </row>
    <row r="69" spans="1:5">
      <c r="A69" s="19">
        <v>44308</v>
      </c>
      <c r="B69" s="20">
        <v>1.8441427902722931E-2</v>
      </c>
      <c r="C69" s="20">
        <v>-4.962729129617662E-3</v>
      </c>
      <c r="D69" s="20">
        <v>-3.367001363894684E-3</v>
      </c>
      <c r="E69" s="20">
        <v>1.6584128015535261E-2</v>
      </c>
    </row>
    <row r="70" spans="1:5">
      <c r="A70" s="19">
        <v>44309</v>
      </c>
      <c r="B70" s="20">
        <v>1.3201511858535981E-2</v>
      </c>
      <c r="C70" s="20">
        <v>1.4815012041901962E-2</v>
      </c>
      <c r="D70" s="20">
        <v>4.4525103734062418E-2</v>
      </c>
      <c r="E70" s="20">
        <v>9.8200787542649763E-3</v>
      </c>
    </row>
    <row r="71" spans="1:5">
      <c r="A71" s="19">
        <v>44312</v>
      </c>
      <c r="B71" s="20">
        <v>0</v>
      </c>
      <c r="C71" s="20">
        <v>-4.9139552497976906E-3</v>
      </c>
      <c r="D71" s="20">
        <v>-2.1190703091399529E-2</v>
      </c>
      <c r="E71" s="20">
        <v>-1.6420729673034616E-2</v>
      </c>
    </row>
    <row r="72" spans="1:5">
      <c r="A72" s="19">
        <v>44313</v>
      </c>
      <c r="B72" s="20">
        <v>-1.3201511858535842E-2</v>
      </c>
      <c r="C72" s="20">
        <v>0</v>
      </c>
      <c r="D72" s="20">
        <v>-3.6916965677006301E-2</v>
      </c>
      <c r="E72" s="20">
        <v>-8.3125995429667813E-3</v>
      </c>
    </row>
    <row r="73" spans="1:5">
      <c r="A73" s="19">
        <v>44314</v>
      </c>
      <c r="B73" s="20">
        <v>-3.327790092674691E-3</v>
      </c>
      <c r="C73" s="20">
        <v>4.9139552497977131E-3</v>
      </c>
      <c r="D73" s="20">
        <v>1.1894797866979782E-2</v>
      </c>
      <c r="E73" s="20">
        <v>-8.3822784717524305E-3</v>
      </c>
    </row>
    <row r="74" spans="1:5">
      <c r="A74" s="19">
        <v>44315</v>
      </c>
      <c r="B74" s="20">
        <v>-2.0202707317519466E-2</v>
      </c>
      <c r="C74" s="20">
        <v>-1.4815012041901995E-2</v>
      </c>
      <c r="D74" s="20">
        <v>-2.047854570514402E-2</v>
      </c>
      <c r="E74" s="20">
        <v>-2.73054843603006E-2</v>
      </c>
    </row>
    <row r="75" spans="1:5">
      <c r="A75" s="19">
        <v>44319</v>
      </c>
      <c r="B75" s="20">
        <v>5.0890695074712281E-3</v>
      </c>
      <c r="C75" s="20">
        <v>-2.2133755374512631E-2</v>
      </c>
      <c r="D75" s="20">
        <v>-8.0761334836530335E-2</v>
      </c>
      <c r="E75" s="20">
        <v>-4.7839095817104313E-2</v>
      </c>
    </row>
    <row r="76" spans="1:5">
      <c r="A76" s="19">
        <v>44320</v>
      </c>
      <c r="B76" s="20">
        <v>-1.0204170174241736E-2</v>
      </c>
      <c r="C76" s="20">
        <v>7.095845678959053E-3</v>
      </c>
      <c r="D76" s="20">
        <v>1.2999265472701292E-2</v>
      </c>
      <c r="E76" s="20">
        <v>1.4414736078000619E-2</v>
      </c>
    </row>
    <row r="77" spans="1:5">
      <c r="A77" s="19">
        <v>44321</v>
      </c>
      <c r="B77" s="20">
        <v>3.4129725962399426E-3</v>
      </c>
      <c r="C77" s="20">
        <v>2.0181396993896429E-3</v>
      </c>
      <c r="D77" s="20">
        <v>3.4454928960541809E-2</v>
      </c>
      <c r="E77" s="20">
        <v>-2.5363714270029751E-2</v>
      </c>
    </row>
    <row r="78" spans="1:5">
      <c r="A78" s="19">
        <v>44322</v>
      </c>
      <c r="B78" s="20">
        <v>2.0236778287352916E-2</v>
      </c>
      <c r="C78" s="20">
        <v>7.0316938690165734E-3</v>
      </c>
      <c r="D78" s="20">
        <v>2.6386684883904693E-2</v>
      </c>
      <c r="E78" s="20">
        <v>2.357316771806681E-2</v>
      </c>
    </row>
    <row r="79" spans="1:5">
      <c r="A79" s="19">
        <v>44323</v>
      </c>
      <c r="B79" s="20">
        <v>-1.6835414463862688E-2</v>
      </c>
      <c r="C79" s="20">
        <v>1.5889132919251651E-2</v>
      </c>
      <c r="D79" s="20">
        <v>3.0771680520710533E-2</v>
      </c>
      <c r="E79" s="20">
        <v>1.0695324577740343E-2</v>
      </c>
    </row>
    <row r="80" spans="1:5">
      <c r="A80" s="19">
        <v>44326</v>
      </c>
      <c r="B80" s="20">
        <v>-3.1036973995576443E-2</v>
      </c>
      <c r="C80" s="20">
        <v>-1.9901125650842504E-2</v>
      </c>
      <c r="D80" s="20">
        <v>-6.7911164217539219E-2</v>
      </c>
      <c r="E80" s="20">
        <v>-3.6105003338403358E-2</v>
      </c>
    </row>
    <row r="81" spans="1:5">
      <c r="A81" s="19">
        <v>44327</v>
      </c>
      <c r="B81" s="20">
        <v>-1.9452425926815294E-2</v>
      </c>
      <c r="C81" s="20">
        <v>-3.1651495871415754E-2</v>
      </c>
      <c r="D81" s="20">
        <v>-8.2598584564574196E-2</v>
      </c>
      <c r="E81" s="20">
        <v>-7.4390854345287985E-2</v>
      </c>
    </row>
    <row r="82" spans="1:5">
      <c r="A82" s="19">
        <v>44328</v>
      </c>
      <c r="B82" s="20">
        <v>-2.3487981307213742E-2</v>
      </c>
      <c r="C82" s="20">
        <v>-1.1476363528147421E-2</v>
      </c>
      <c r="D82" s="20">
        <v>-4.1964127360144751E-2</v>
      </c>
      <c r="E82" s="20">
        <v>1.5717415895409724E-2</v>
      </c>
    </row>
    <row r="83" spans="1:5">
      <c r="A83" s="19">
        <v>44329</v>
      </c>
      <c r="B83" s="20">
        <v>1.8116437505302785E-2</v>
      </c>
      <c r="C83" s="20">
        <v>1.0438493305633616E-2</v>
      </c>
      <c r="D83" s="20">
        <v>-4.0609519423791804E-2</v>
      </c>
      <c r="E83" s="20">
        <v>-1.3739215408996449E-2</v>
      </c>
    </row>
    <row r="84" spans="1:5">
      <c r="A84" s="19">
        <v>44330</v>
      </c>
      <c r="B84" s="20">
        <v>-1.4466798417753376E-2</v>
      </c>
      <c r="C84" s="20">
        <v>-3.3794178054674676E-2</v>
      </c>
      <c r="D84" s="20">
        <v>-9.4672728109382737E-2</v>
      </c>
      <c r="E84" s="20">
        <v>-5.6925897270317119E-2</v>
      </c>
    </row>
    <row r="85" spans="1:5">
      <c r="A85" s="19">
        <v>44333</v>
      </c>
      <c r="B85" s="20">
        <v>4.1040549870267173E-2</v>
      </c>
      <c r="C85" s="20">
        <v>1.809523433270183E-2</v>
      </c>
      <c r="D85" s="20">
        <v>9.4672728109382695E-2</v>
      </c>
      <c r="E85" s="20">
        <v>7.4556168172280224E-2</v>
      </c>
    </row>
    <row r="86" spans="1:5">
      <c r="A86" s="19">
        <v>44334</v>
      </c>
      <c r="B86" s="20">
        <v>-8.779687652045837E-3</v>
      </c>
      <c r="C86" s="20">
        <v>-1.273898517477653E-2</v>
      </c>
      <c r="D86" s="20">
        <v>8.8427319714092317E-2</v>
      </c>
      <c r="E86" s="20">
        <v>1.1583102701914167E-2</v>
      </c>
    </row>
    <row r="87" spans="1:5">
      <c r="A87" s="19">
        <v>44335</v>
      </c>
      <c r="B87" s="20">
        <v>0</v>
      </c>
      <c r="C87" s="20">
        <v>-1.068934201639594E-3</v>
      </c>
      <c r="D87" s="20">
        <v>-9.1620459071141816E-2</v>
      </c>
      <c r="E87" s="20">
        <v>-1.352669899998001E-2</v>
      </c>
    </row>
    <row r="88" spans="1:5">
      <c r="A88" s="19">
        <v>44336</v>
      </c>
      <c r="B88" s="20">
        <v>1.0526412986987603E-2</v>
      </c>
      <c r="C88" s="20">
        <v>6.3965327871441137E-3</v>
      </c>
      <c r="D88" s="20">
        <v>2.1097838567975976E-2</v>
      </c>
      <c r="E88" s="20">
        <v>1.7358159699252595E-2</v>
      </c>
    </row>
    <row r="89" spans="1:5">
      <c r="A89" s="19">
        <v>44337</v>
      </c>
      <c r="B89" s="20">
        <v>-8.764297993588242E-3</v>
      </c>
      <c r="C89" s="20">
        <v>-4.2598057842188567E-3</v>
      </c>
      <c r="D89" s="20">
        <v>-2.2164564460646883E-2</v>
      </c>
      <c r="E89" s="20">
        <v>1.9102584240574319E-3</v>
      </c>
    </row>
    <row r="90" spans="1:5">
      <c r="A90" s="19">
        <v>44340</v>
      </c>
      <c r="B90" s="20">
        <v>2.6065767629340941E-2</v>
      </c>
      <c r="C90" s="20">
        <v>5.3220417807600395E-3</v>
      </c>
      <c r="D90" s="20">
        <v>-1.5053945273757903E-2</v>
      </c>
      <c r="E90" s="20">
        <v>3.8094522259151547E-3</v>
      </c>
    </row>
    <row r="91" spans="1:5">
      <c r="A91" s="19">
        <v>44341</v>
      </c>
      <c r="B91" s="20">
        <v>3.4246608813641747E-3</v>
      </c>
      <c r="C91" s="20">
        <v>5.2937543036091139E-3</v>
      </c>
      <c r="D91" s="20">
        <v>1.8250601254040811E-2</v>
      </c>
      <c r="E91" s="20">
        <v>1.8993738264668338E-3</v>
      </c>
    </row>
    <row r="92" spans="1:5">
      <c r="A92" s="19">
        <v>44342</v>
      </c>
      <c r="B92" s="20">
        <v>-5.1413995004186523E-3</v>
      </c>
      <c r="C92" s="20">
        <v>-8.4836249508096449E-3</v>
      </c>
      <c r="D92" s="20">
        <v>-2.3682498495132834E-2</v>
      </c>
      <c r="E92" s="20">
        <v>-1.5296626839829E-2</v>
      </c>
    </row>
    <row r="93" spans="1:5">
      <c r="A93" s="19">
        <v>44343</v>
      </c>
      <c r="B93" s="20">
        <v>1.3652089168327263E-2</v>
      </c>
      <c r="C93" s="20">
        <v>1.7942442921122723E-2</v>
      </c>
      <c r="D93" s="20">
        <v>4.3693663836349914E-2</v>
      </c>
      <c r="E93" s="20">
        <v>3.8460816641168083E-3</v>
      </c>
    </row>
    <row r="94" spans="1:5">
      <c r="A94" s="19">
        <v>44344</v>
      </c>
      <c r="B94" s="20">
        <v>1.1794576492836877E-2</v>
      </c>
      <c r="C94" s="20">
        <v>5.2165444713657859E-3</v>
      </c>
      <c r="D94" s="20">
        <v>8.3074218558820741E-3</v>
      </c>
      <c r="E94" s="20">
        <v>1.1450545175712215E-2</v>
      </c>
    </row>
    <row r="95" spans="1:5">
      <c r="A95" s="19">
        <v>44347</v>
      </c>
      <c r="B95" s="20">
        <v>1.6736405580296937E-3</v>
      </c>
      <c r="C95" s="20">
        <v>-2.0833087230847295E-3</v>
      </c>
      <c r="D95" s="20">
        <v>4.1279803732001867E-3</v>
      </c>
      <c r="E95" s="20">
        <v>1.8957351648989757E-3</v>
      </c>
    </row>
    <row r="96" spans="1:5">
      <c r="A96" s="19">
        <v>44348</v>
      </c>
      <c r="B96" s="20">
        <v>-5.0293484050019733E-3</v>
      </c>
      <c r="C96" s="20">
        <v>6.2369506796413109E-3</v>
      </c>
      <c r="D96" s="20">
        <v>6.6724596830483679E-2</v>
      </c>
      <c r="E96" s="20">
        <v>-5.6980211146376667E-3</v>
      </c>
    </row>
    <row r="97" spans="1:5">
      <c r="A97" s="19">
        <v>44349</v>
      </c>
      <c r="B97" s="20">
        <v>1.6792615197199939E-3</v>
      </c>
      <c r="C97" s="20">
        <v>0</v>
      </c>
      <c r="D97" s="20">
        <v>1.1494387466473056E-2</v>
      </c>
      <c r="E97" s="20">
        <v>3.8022859497386999E-3</v>
      </c>
    </row>
    <row r="98" spans="1:5">
      <c r="A98" s="19">
        <v>44350</v>
      </c>
      <c r="B98" s="20">
        <v>-1.6792615197200253E-3</v>
      </c>
      <c r="C98" s="20">
        <v>-4.1536419565564951E-3</v>
      </c>
      <c r="D98" s="20">
        <v>-1.5355403165446169E-2</v>
      </c>
      <c r="E98" s="20">
        <v>-1.3371736965889308E-2</v>
      </c>
    </row>
    <row r="99" spans="1:5">
      <c r="A99" s="19">
        <v>44351</v>
      </c>
      <c r="B99" s="20">
        <v>-5.0547706616240603E-3</v>
      </c>
      <c r="C99" s="20">
        <v>-1.0460331289808649E-2</v>
      </c>
      <c r="D99" s="20">
        <v>-4.5507293205674364E-2</v>
      </c>
      <c r="E99" s="20">
        <v>-1.5504186535965199E-2</v>
      </c>
    </row>
    <row r="100" spans="1:5">
      <c r="A100" s="19">
        <v>44354</v>
      </c>
      <c r="B100" s="20">
        <v>-5.0804512324189519E-3</v>
      </c>
      <c r="C100" s="20">
        <v>-3.1596348627483586E-3</v>
      </c>
      <c r="D100" s="20">
        <v>4.0403085819951147E-3</v>
      </c>
      <c r="E100" s="20">
        <v>2.8875923501854542E-2</v>
      </c>
    </row>
    <row r="101" spans="1:5">
      <c r="A101" s="19">
        <v>44355</v>
      </c>
      <c r="B101" s="20">
        <v>-5.1063940745741387E-3</v>
      </c>
      <c r="C101" s="20">
        <v>0</v>
      </c>
      <c r="D101" s="20">
        <v>-2.8631727814534273E-2</v>
      </c>
      <c r="E101" s="20">
        <v>-1.3371736965889308E-2</v>
      </c>
    </row>
    <row r="102" spans="1:5">
      <c r="A102" s="19">
        <v>44356</v>
      </c>
      <c r="B102" s="20">
        <v>2.1941808538436729E-2</v>
      </c>
      <c r="C102" s="20">
        <v>4.2105943176911518E-3</v>
      </c>
      <c r="D102" s="20">
        <v>-8.333382431555271E-3</v>
      </c>
      <c r="E102" s="20">
        <v>1.7159658090009088E-2</v>
      </c>
    </row>
    <row r="103" spans="1:5">
      <c r="A103" s="19">
        <v>44357</v>
      </c>
      <c r="B103" s="20">
        <v>4.9958471933716697E-3</v>
      </c>
      <c r="C103" s="20">
        <v>-1.0509594549427024E-3</v>
      </c>
      <c r="D103" s="20">
        <v>1.2474182449872367E-2</v>
      </c>
      <c r="E103" s="20">
        <v>3.7735139116726688E-3</v>
      </c>
    </row>
    <row r="104" spans="1:5">
      <c r="A104" s="19">
        <v>44358</v>
      </c>
      <c r="B104" s="20">
        <v>1.1560822401076006E-2</v>
      </c>
      <c r="C104" s="20">
        <v>-2.1053512607308446E-3</v>
      </c>
      <c r="D104" s="20">
        <v>1.7409516456237041E-2</v>
      </c>
      <c r="E104" s="20">
        <v>-9.4608088622592113E-3</v>
      </c>
    </row>
    <row r="105" spans="1:5">
      <c r="A105" s="19">
        <v>44362</v>
      </c>
      <c r="B105" s="20">
        <v>-6.5898096790555525E-3</v>
      </c>
      <c r="C105" s="20">
        <v>-4.2238199426906601E-3</v>
      </c>
      <c r="D105" s="20">
        <v>-1.5345528581981927E-2</v>
      </c>
      <c r="E105" s="20">
        <v>-1.1472363139422369E-2</v>
      </c>
    </row>
    <row r="106" spans="1:5">
      <c r="A106" s="19">
        <v>44363</v>
      </c>
      <c r="B106" s="20">
        <v>1.6515280384729392E-3</v>
      </c>
      <c r="C106" s="20">
        <v>0</v>
      </c>
      <c r="D106" s="20">
        <v>-8.2816355364821095E-3</v>
      </c>
      <c r="E106" s="20">
        <v>3.8387763071656669E-3</v>
      </c>
    </row>
    <row r="107" spans="1:5">
      <c r="A107" s="19">
        <v>44364</v>
      </c>
      <c r="B107" s="20">
        <v>-4.9627893421290139E-3</v>
      </c>
      <c r="C107" s="20">
        <v>-5.3051017203846326E-3</v>
      </c>
      <c r="D107" s="20">
        <v>-3.1234232784693719E-3</v>
      </c>
      <c r="E107" s="20">
        <v>0</v>
      </c>
    </row>
    <row r="108" spans="1:5">
      <c r="A108" s="19">
        <v>44365</v>
      </c>
      <c r="B108" s="20">
        <v>-3.3730010376693022E-2</v>
      </c>
      <c r="C108" s="20">
        <v>-4.2643471137188988E-3</v>
      </c>
      <c r="D108" s="20">
        <v>-3.0706459363021191E-2</v>
      </c>
      <c r="E108" s="20">
        <v>-1.544428351696852E-2</v>
      </c>
    </row>
    <row r="109" spans="1:5">
      <c r="A109" s="19">
        <v>44368</v>
      </c>
      <c r="B109" s="20">
        <v>-8.6133176781149467E-3</v>
      </c>
      <c r="C109" s="20">
        <v>2.1344466371754083E-3</v>
      </c>
      <c r="D109" s="20">
        <v>5.2368022715033109E-2</v>
      </c>
      <c r="E109" s="20">
        <v>-7.8125786472987898E-3</v>
      </c>
    </row>
    <row r="110" spans="1:5">
      <c r="A110" s="19">
        <v>44369</v>
      </c>
      <c r="B110" s="20">
        <v>2.8987536873252187E-2</v>
      </c>
      <c r="C110" s="20">
        <v>9.5491422484791609E-3</v>
      </c>
      <c r="D110" s="20">
        <v>-3.4253568244072524E-2</v>
      </c>
      <c r="E110" s="20">
        <v>1.3632148790057627E-2</v>
      </c>
    </row>
    <row r="111" spans="1:5">
      <c r="A111" s="19">
        <v>44370</v>
      </c>
      <c r="B111" s="20">
        <v>-8.4388686458645949E-3</v>
      </c>
      <c r="C111" s="20">
        <v>-3.1728885386585084E-3</v>
      </c>
      <c r="D111" s="20">
        <v>1.2592004892060464E-2</v>
      </c>
      <c r="E111" s="20">
        <v>1.1538589556493587E-2</v>
      </c>
    </row>
    <row r="112" spans="1:5">
      <c r="A112" s="19">
        <v>44371</v>
      </c>
      <c r="B112" s="20">
        <v>1.6934805063331477E-3</v>
      </c>
      <c r="C112" s="20">
        <v>0</v>
      </c>
      <c r="D112" s="20">
        <v>-2.6414613914990843E-2</v>
      </c>
      <c r="E112" s="20">
        <v>0</v>
      </c>
    </row>
    <row r="113" spans="1:5">
      <c r="A113" s="19">
        <v>44372</v>
      </c>
      <c r="B113" s="20">
        <v>-1.6934805063330315E-3</v>
      </c>
      <c r="C113" s="20">
        <v>2.1163772112984609E-3</v>
      </c>
      <c r="D113" s="20">
        <v>5.4179957348291834E-2</v>
      </c>
      <c r="E113" s="20">
        <v>-1.9138761822840532E-3</v>
      </c>
    </row>
    <row r="114" spans="1:5">
      <c r="A114" s="19">
        <v>44375</v>
      </c>
      <c r="B114" s="20">
        <v>8.4388686458646035E-3</v>
      </c>
      <c r="C114" s="20">
        <v>-3.1762478349299334E-3</v>
      </c>
      <c r="D114" s="20">
        <v>1.4098841913780812E-2</v>
      </c>
      <c r="E114" s="20">
        <v>-7.6923456231557255E-3</v>
      </c>
    </row>
    <row r="115" spans="1:5">
      <c r="A115" s="19">
        <v>44376</v>
      </c>
      <c r="B115" s="20">
        <v>0</v>
      </c>
      <c r="C115" s="20">
        <v>2.1186191107388764E-3</v>
      </c>
      <c r="D115" s="20">
        <v>4.8790201178956966E-2</v>
      </c>
      <c r="E115" s="20">
        <v>5.774761106167179E-3</v>
      </c>
    </row>
    <row r="116" spans="1:5">
      <c r="A116" s="19">
        <v>44377</v>
      </c>
      <c r="B116" s="20">
        <v>-3.3670065479042954E-3</v>
      </c>
      <c r="C116" s="20">
        <v>-3.1796142520578003E-3</v>
      </c>
      <c r="D116" s="20">
        <v>-3.2916849279359638E-2</v>
      </c>
      <c r="E116" s="20">
        <v>-1.1583102701914044E-2</v>
      </c>
    </row>
    <row r="117" spans="1:5">
      <c r="A117" s="19">
        <v>44378</v>
      </c>
      <c r="B117" s="20">
        <v>-8.4674510990984941E-3</v>
      </c>
      <c r="C117" s="20">
        <v>-2.1254874683267668E-3</v>
      </c>
      <c r="D117" s="20">
        <v>2.52686145279317E-2</v>
      </c>
      <c r="E117" s="20">
        <v>0</v>
      </c>
    </row>
    <row r="118" spans="1:5">
      <c r="A118" s="19">
        <v>44379</v>
      </c>
      <c r="B118" s="20">
        <v>5.0890695074712281E-3</v>
      </c>
      <c r="C118" s="20">
        <v>6.3627304445756563E-3</v>
      </c>
      <c r="D118" s="20">
        <v>9.5135665288404919E-2</v>
      </c>
      <c r="E118" s="20">
        <v>1.1583102701914167E-2</v>
      </c>
    </row>
    <row r="119" spans="1:5">
      <c r="A119" s="19">
        <v>44382</v>
      </c>
      <c r="B119" s="20">
        <v>1.6906174779074521E-3</v>
      </c>
      <c r="C119" s="20">
        <v>2.1119076164819047E-3</v>
      </c>
      <c r="D119" s="20">
        <v>-2.4736181664957748E-2</v>
      </c>
      <c r="E119" s="20">
        <v>9.551171349245241E-3</v>
      </c>
    </row>
    <row r="120" spans="1:5">
      <c r="A120" s="19">
        <v>44383</v>
      </c>
      <c r="B120" s="20">
        <v>3.372684478639156E-3</v>
      </c>
      <c r="C120" s="20">
        <v>-4.2282848277804498E-3</v>
      </c>
      <c r="D120" s="20">
        <v>-5.1387482362678046E-2</v>
      </c>
      <c r="E120" s="20">
        <v>5.6872949505866899E-3</v>
      </c>
    </row>
    <row r="121" spans="1:5">
      <c r="A121" s="19">
        <v>44384</v>
      </c>
      <c r="B121" s="20">
        <v>-1.0152371464017962E-2</v>
      </c>
      <c r="C121" s="20">
        <v>4.228284827780481E-3</v>
      </c>
      <c r="D121" s="20">
        <v>3.1513285001030247E-2</v>
      </c>
      <c r="E121" s="20">
        <v>1.8885368806854882E-3</v>
      </c>
    </row>
    <row r="122" spans="1:5">
      <c r="A122" s="19">
        <v>44385</v>
      </c>
      <c r="B122" s="20">
        <v>-6.8259650703998706E-3</v>
      </c>
      <c r="C122" s="20">
        <v>0</v>
      </c>
      <c r="D122" s="20">
        <v>-3.339830310120049E-2</v>
      </c>
      <c r="E122" s="20">
        <v>3.7664827954768648E-3</v>
      </c>
    </row>
    <row r="123" spans="1:5">
      <c r="A123" s="19">
        <v>44386</v>
      </c>
      <c r="B123" s="20">
        <v>1.52934161694984E-2</v>
      </c>
      <c r="C123" s="20">
        <v>1.0542836020174518E-3</v>
      </c>
      <c r="D123" s="20">
        <v>0</v>
      </c>
      <c r="E123" s="20">
        <v>-1.8975901459005691E-2</v>
      </c>
    </row>
    <row r="124" spans="1:5">
      <c r="A124" s="19">
        <v>44389</v>
      </c>
      <c r="B124" s="20">
        <v>2.3334392061772839E-2</v>
      </c>
      <c r="C124" s="20">
        <v>-2.109679891139438E-3</v>
      </c>
      <c r="D124" s="20">
        <v>-6.8319195837588539E-2</v>
      </c>
      <c r="E124" s="20">
        <v>-7.6923456231557255E-3</v>
      </c>
    </row>
    <row r="125" spans="1:5">
      <c r="A125" s="19">
        <v>44390</v>
      </c>
      <c r="B125" s="20">
        <v>9.8361448767131897E-3</v>
      </c>
      <c r="C125" s="20">
        <v>-1.0565113273600703E-3</v>
      </c>
      <c r="D125" s="20">
        <v>-9.1325406849472671E-3</v>
      </c>
      <c r="E125" s="20">
        <v>-1.9323677510538128E-3</v>
      </c>
    </row>
    <row r="126" spans="1:5">
      <c r="A126" s="19">
        <v>44391</v>
      </c>
      <c r="B126" s="20">
        <v>1.62999221093097E-3</v>
      </c>
      <c r="C126" s="20">
        <v>2.1119076164819047E-3</v>
      </c>
      <c r="D126" s="20">
        <v>2.9133122829160429E-2</v>
      </c>
      <c r="E126" s="20">
        <v>3.8610471931042156E-3</v>
      </c>
    </row>
    <row r="127" spans="1:5">
      <c r="A127" s="19">
        <v>44392</v>
      </c>
      <c r="B127" s="20">
        <v>-4.1568744495555775E-2</v>
      </c>
      <c r="C127" s="20">
        <v>8.4034216811912747E-3</v>
      </c>
      <c r="D127" s="20">
        <v>-2.0000582144213127E-2</v>
      </c>
      <c r="E127" s="20">
        <v>0</v>
      </c>
    </row>
    <row r="128" spans="1:5">
      <c r="A128" s="19">
        <v>44393</v>
      </c>
      <c r="B128" s="20">
        <v>-1.1955735920148884E-2</v>
      </c>
      <c r="C128" s="20">
        <v>7.2955220407816502E-3</v>
      </c>
      <c r="D128" s="20">
        <v>1.0050246249460581E-2</v>
      </c>
      <c r="E128" s="20">
        <v>1.9248898739397445E-3</v>
      </c>
    </row>
    <row r="129" spans="1:5">
      <c r="A129" s="19">
        <v>44396</v>
      </c>
      <c r="B129" s="20">
        <v>-1.7196908795265881E-3</v>
      </c>
      <c r="C129" s="20">
        <v>-9.3897382489788565E-3</v>
      </c>
      <c r="D129" s="20">
        <v>-2.1223607680634818E-2</v>
      </c>
      <c r="E129" s="20">
        <v>-5.7859370670438875E-3</v>
      </c>
    </row>
    <row r="130" spans="1:5">
      <c r="A130" s="19">
        <v>44397</v>
      </c>
      <c r="B130" s="20">
        <v>6.8610903799451606E-3</v>
      </c>
      <c r="C130" s="20">
        <v>0</v>
      </c>
      <c r="D130" s="20">
        <v>-1.5440306744067774E-2</v>
      </c>
      <c r="E130" s="20">
        <v>-5.8195701427589588E-3</v>
      </c>
    </row>
    <row r="131" spans="1:5">
      <c r="A131" s="19">
        <v>44398</v>
      </c>
      <c r="B131" s="20">
        <v>1.0204170174241668E-2</v>
      </c>
      <c r="C131" s="20">
        <v>6.2696488398269468E-3</v>
      </c>
      <c r="D131" s="20">
        <v>-1.8848745248472524E-2</v>
      </c>
      <c r="E131" s="20">
        <v>5.8195701427590897E-3</v>
      </c>
    </row>
    <row r="132" spans="1:5">
      <c r="A132" s="19">
        <v>44399</v>
      </c>
      <c r="B132" s="20">
        <v>-1.0204170174241736E-2</v>
      </c>
      <c r="C132" s="20">
        <v>-1.0421968833486683E-3</v>
      </c>
      <c r="D132" s="20">
        <v>2.9168758790247717E-2</v>
      </c>
      <c r="E132" s="20">
        <v>-3.875973844693072E-3</v>
      </c>
    </row>
    <row r="133" spans="1:5">
      <c r="A133" s="19">
        <v>44400</v>
      </c>
      <c r="B133" s="20">
        <v>-8.5837436913914419E-3</v>
      </c>
      <c r="C133" s="20">
        <v>-8.3770225667238567E-3</v>
      </c>
      <c r="D133" s="20">
        <v>-1.6563541325007626E-2</v>
      </c>
      <c r="E133" s="20">
        <v>3.8759738446929397E-3</v>
      </c>
    </row>
    <row r="134" spans="1:5">
      <c r="A134" s="19">
        <v>44403</v>
      </c>
      <c r="B134" s="20">
        <v>0</v>
      </c>
      <c r="C134" s="20">
        <v>2.1008155535908544E-3</v>
      </c>
      <c r="D134" s="20">
        <v>-2.4301321387119903E-2</v>
      </c>
      <c r="E134" s="20">
        <v>1.1538589556493587E-2</v>
      </c>
    </row>
    <row r="135" spans="1:5">
      <c r="A135" s="19">
        <v>44404</v>
      </c>
      <c r="B135" s="20">
        <v>-1.7256259674697252E-3</v>
      </c>
      <c r="C135" s="20">
        <v>-7.3723580328211641E-3</v>
      </c>
      <c r="D135" s="20">
        <v>2.136756926473199E-3</v>
      </c>
      <c r="E135" s="20">
        <v>-9.6062218054398674E-3</v>
      </c>
    </row>
    <row r="136" spans="1:5">
      <c r="A136" s="19">
        <v>44405</v>
      </c>
      <c r="B136" s="20">
        <v>6.8847087774972331E-3</v>
      </c>
      <c r="C136" s="20">
        <v>2.1119076164819047E-3</v>
      </c>
      <c r="D136" s="20">
        <v>2.007470981232419E-2</v>
      </c>
      <c r="E136" s="20">
        <v>-1.9323677510538128E-3</v>
      </c>
    </row>
    <row r="137" spans="1:5">
      <c r="A137" s="19">
        <v>44406</v>
      </c>
      <c r="B137" s="20">
        <v>-5.1590828100273357E-3</v>
      </c>
      <c r="C137" s="20">
        <v>1.0542836020174518E-3</v>
      </c>
      <c r="D137" s="20">
        <v>-2.5425129828269645E-2</v>
      </c>
      <c r="E137" s="20">
        <v>1.9323677510538603E-3</v>
      </c>
    </row>
    <row r="138" spans="1:5">
      <c r="A138" s="19">
        <v>44407</v>
      </c>
      <c r="B138" s="20">
        <v>1.709443335930004E-2</v>
      </c>
      <c r="C138" s="20">
        <v>1.053173258618124E-3</v>
      </c>
      <c r="D138" s="20">
        <v>2.228205858387516E-2</v>
      </c>
      <c r="E138" s="20">
        <v>1.1516480229497394E-2</v>
      </c>
    </row>
    <row r="139" spans="1:5">
      <c r="A139" s="19">
        <v>44410</v>
      </c>
      <c r="B139" s="20">
        <v>6.7567824628796871E-3</v>
      </c>
      <c r="C139" s="20">
        <v>0</v>
      </c>
      <c r="D139" s="20">
        <v>-1.6931638567929536E-2</v>
      </c>
      <c r="E139" s="20">
        <v>-3.8241346063416152E-3</v>
      </c>
    </row>
    <row r="140" spans="1:5">
      <c r="A140" s="19">
        <v>44411</v>
      </c>
      <c r="B140" s="20">
        <v>3.3613477027049274E-3</v>
      </c>
      <c r="C140" s="20">
        <v>5.2494049340475815E-3</v>
      </c>
      <c r="D140" s="20">
        <v>1.0667258926708196E-3</v>
      </c>
      <c r="E140" s="20">
        <v>3.8241346063417093E-3</v>
      </c>
    </row>
    <row r="141" spans="1:5">
      <c r="A141" s="19">
        <v>44412</v>
      </c>
      <c r="B141" s="20">
        <v>0</v>
      </c>
      <c r="C141" s="20">
        <v>0</v>
      </c>
      <c r="D141" s="20">
        <v>-2.8109980861718026E-2</v>
      </c>
      <c r="E141" s="20">
        <v>-1.9102584240575065E-3</v>
      </c>
    </row>
    <row r="142" spans="1:5">
      <c r="A142" s="19">
        <v>44413</v>
      </c>
      <c r="B142" s="20">
        <v>-8.424649659251578E-3</v>
      </c>
      <c r="C142" s="20">
        <v>2.0920256304059748E-3</v>
      </c>
      <c r="D142" s="20">
        <v>0</v>
      </c>
      <c r="E142" s="20">
        <v>-5.752652489449811E-3</v>
      </c>
    </row>
    <row r="143" spans="1:5">
      <c r="A143" s="19">
        <v>44414</v>
      </c>
      <c r="B143" s="20">
        <v>6.7453881395316551E-3</v>
      </c>
      <c r="C143" s="20">
        <v>0</v>
      </c>
      <c r="D143" s="20">
        <v>2.5975504486931499E-2</v>
      </c>
      <c r="E143" s="20">
        <v>-3.8535693159900777E-3</v>
      </c>
    </row>
    <row r="144" spans="1:5">
      <c r="A144" s="19">
        <v>44417</v>
      </c>
      <c r="B144" s="20">
        <v>-6.745388139531538E-3</v>
      </c>
      <c r="C144" s="20">
        <v>8.3247206840242963E-3</v>
      </c>
      <c r="D144" s="20">
        <v>-1.7241823240526238E-2</v>
      </c>
      <c r="E144" s="20">
        <v>-2.9385072159743907E-2</v>
      </c>
    </row>
    <row r="145" spans="1:5">
      <c r="A145" s="19">
        <v>44418</v>
      </c>
      <c r="B145" s="20">
        <v>-1.6934805063330315E-3</v>
      </c>
      <c r="C145" s="20">
        <v>1.746321572814977E-2</v>
      </c>
      <c r="D145" s="20">
        <v>-8.7336812464052106E-3</v>
      </c>
      <c r="E145" s="20">
        <v>-1.4014283697393094E-2</v>
      </c>
    </row>
    <row r="146" spans="1:5">
      <c r="A146" s="19">
        <v>44419</v>
      </c>
      <c r="B146" s="20">
        <v>-6.8027473227525231E-3</v>
      </c>
      <c r="C146" s="20">
        <v>-1.229519745813375E-2</v>
      </c>
      <c r="D146" s="20">
        <v>2.1692834953101554E-2</v>
      </c>
      <c r="E146" s="20">
        <v>8.0322120198458111E-3</v>
      </c>
    </row>
    <row r="147" spans="1:5">
      <c r="A147" s="19">
        <v>44420</v>
      </c>
      <c r="B147" s="20">
        <v>-8.5690327251014033E-3</v>
      </c>
      <c r="C147" s="20">
        <v>-1.0314470580274663E-3</v>
      </c>
      <c r="D147" s="20">
        <v>-1.8408695199137098E-2</v>
      </c>
      <c r="E147" s="20">
        <v>1.9979627425126011E-3</v>
      </c>
    </row>
    <row r="148" spans="1:5">
      <c r="A148" s="19">
        <v>44421</v>
      </c>
      <c r="B148" s="20">
        <v>5.1502259763158611E-3</v>
      </c>
      <c r="C148" s="20">
        <v>-1.4553317526418794E-2</v>
      </c>
      <c r="D148" s="20">
        <v>-3.7866476740952427E-2</v>
      </c>
      <c r="E148" s="20">
        <v>-6.0059841400514459E-3</v>
      </c>
    </row>
    <row r="149" spans="1:5">
      <c r="A149" s="19">
        <v>44424</v>
      </c>
      <c r="B149" s="20">
        <v>0</v>
      </c>
      <c r="C149" s="20">
        <v>0</v>
      </c>
      <c r="D149" s="20">
        <v>0</v>
      </c>
      <c r="E149" s="20">
        <v>0</v>
      </c>
    </row>
    <row r="150" spans="1:5">
      <c r="A150" s="19">
        <v>44425</v>
      </c>
      <c r="B150" s="20">
        <v>-1.7271586508660595E-2</v>
      </c>
      <c r="C150" s="20">
        <v>1.0416746314430292E-2</v>
      </c>
      <c r="D150" s="20">
        <v>3.3993821588563056E-3</v>
      </c>
      <c r="E150" s="20">
        <v>-6.0423144559625863E-3</v>
      </c>
    </row>
    <row r="151" spans="1:5">
      <c r="A151" s="19">
        <v>44426</v>
      </c>
      <c r="B151" s="20">
        <v>-2.6479923164467265E-2</v>
      </c>
      <c r="C151" s="20">
        <v>-3.1136129034791227E-3</v>
      </c>
      <c r="D151" s="20">
        <v>-3.8044895553812082E-2</v>
      </c>
      <c r="E151" s="20">
        <v>-4.0485885260002205E-3</v>
      </c>
    </row>
    <row r="152" spans="1:5">
      <c r="A152" s="19">
        <v>44427</v>
      </c>
      <c r="B152" s="20">
        <v>-1.260142687800382E-2</v>
      </c>
      <c r="C152" s="20">
        <v>-5.2111077805451081E-3</v>
      </c>
      <c r="D152" s="20">
        <v>-2.8607469897276864E-2</v>
      </c>
      <c r="E152" s="20">
        <v>1.009090298196272E-2</v>
      </c>
    </row>
    <row r="153" spans="1:5">
      <c r="A153" s="19">
        <v>44428</v>
      </c>
      <c r="B153" s="20">
        <v>2.5046031926087516E-2</v>
      </c>
      <c r="C153" s="20">
        <v>4.1710787274677101E-3</v>
      </c>
      <c r="D153" s="20">
        <v>2.1531955823248169E-2</v>
      </c>
      <c r="E153" s="20">
        <v>-4.7285272990011618E-2</v>
      </c>
    </row>
    <row r="154" spans="1:5">
      <c r="A154" s="19">
        <v>44431</v>
      </c>
      <c r="B154" s="20">
        <v>1.054491317661504E-2</v>
      </c>
      <c r="C154" s="20">
        <v>-2.0833087230847295E-3</v>
      </c>
      <c r="D154" s="20">
        <v>9.4229215288184707E-3</v>
      </c>
      <c r="E154" s="20">
        <v>0</v>
      </c>
    </row>
    <row r="155" spans="1:5">
      <c r="A155" s="19">
        <v>44432</v>
      </c>
      <c r="B155" s="20">
        <v>2.2472855852058576E-2</v>
      </c>
      <c r="C155" s="20">
        <v>1.0421968833485254E-3</v>
      </c>
      <c r="D155" s="20">
        <v>7.0093872209187665E-3</v>
      </c>
      <c r="E155" s="20">
        <v>1.0471299867295437E-2</v>
      </c>
    </row>
    <row r="156" spans="1:5">
      <c r="A156" s="19">
        <v>44433</v>
      </c>
      <c r="B156" s="20">
        <v>1.5267472130788381E-2</v>
      </c>
      <c r="C156" s="20">
        <v>-6.2696488398268305E-3</v>
      </c>
      <c r="D156" s="20">
        <v>5.8037952546711258E-3</v>
      </c>
      <c r="E156" s="20">
        <v>-1.8928052348364827E-2</v>
      </c>
    </row>
    <row r="157" spans="1:5">
      <c r="A157" s="19">
        <v>44434</v>
      </c>
      <c r="B157" s="20">
        <v>8.3822787528044385E-3</v>
      </c>
      <c r="C157" s="20">
        <v>2.094216208197156E-3</v>
      </c>
      <c r="D157" s="20">
        <v>9.2166568123655014E-3</v>
      </c>
      <c r="E157" s="20">
        <v>2.1209340319836307E-3</v>
      </c>
    </row>
    <row r="158" spans="1:5">
      <c r="A158" s="19">
        <v>44435</v>
      </c>
      <c r="B158" s="20">
        <v>9.9668599153920744E-3</v>
      </c>
      <c r="C158" s="20">
        <v>1.9679541841292759E-2</v>
      </c>
      <c r="D158" s="20">
        <v>0</v>
      </c>
      <c r="E158" s="20">
        <v>8.438826629056928E-3</v>
      </c>
    </row>
    <row r="159" spans="1:5">
      <c r="A159" s="19">
        <v>44438</v>
      </c>
      <c r="B159" s="20">
        <v>1.4766470116300995E-2</v>
      </c>
      <c r="C159" s="20">
        <v>-6.1727842013819048E-3</v>
      </c>
      <c r="D159" s="20">
        <v>2.0432061366944053E-2</v>
      </c>
      <c r="E159" s="20">
        <v>8.368291687324201E-3</v>
      </c>
    </row>
    <row r="160" spans="1:5">
      <c r="A160" s="19">
        <v>44439</v>
      </c>
      <c r="B160" s="20">
        <v>-1.6299922109310643E-3</v>
      </c>
      <c r="C160" s="20">
        <v>4.1194202554610078E-3</v>
      </c>
      <c r="D160" s="20">
        <v>-2.0432061366944001E-2</v>
      </c>
      <c r="E160" s="20">
        <v>-2.0854647373687919E-3</v>
      </c>
    </row>
    <row r="161" spans="1:5">
      <c r="A161" s="19">
        <v>44440</v>
      </c>
      <c r="B161" s="20">
        <v>-9.836144876713129E-3</v>
      </c>
      <c r="C161" s="20">
        <v>-6.1856224028131656E-3</v>
      </c>
      <c r="D161" s="20">
        <v>-4.0965319105438956E-2</v>
      </c>
      <c r="E161" s="20">
        <v>-6.2828269499554477E-3</v>
      </c>
    </row>
    <row r="162" spans="1:5">
      <c r="A162" s="19">
        <v>44441</v>
      </c>
      <c r="B162" s="20">
        <v>2.1190686979639054E-2</v>
      </c>
      <c r="C162" s="20">
        <v>7.2128314136176803E-3</v>
      </c>
      <c r="D162" s="20">
        <v>-4.79037274083015E-3</v>
      </c>
      <c r="E162" s="20">
        <v>4.1929202768435656E-3</v>
      </c>
    </row>
    <row r="163" spans="1:5">
      <c r="A163" s="19">
        <v>44442</v>
      </c>
      <c r="B163" s="20">
        <v>1.7586384502075988E-2</v>
      </c>
      <c r="C163" s="20">
        <v>4.0984265017333698E-3</v>
      </c>
      <c r="D163" s="20">
        <v>3.5949131529349593E-3</v>
      </c>
      <c r="E163" s="20">
        <v>-6.2959284568146999E-3</v>
      </c>
    </row>
    <row r="164" spans="1:5">
      <c r="A164" s="19">
        <v>44445</v>
      </c>
      <c r="B164" s="20">
        <v>-1.2759343753759986E-2</v>
      </c>
      <c r="C164" s="20">
        <v>4.0815887481621847E-3</v>
      </c>
      <c r="D164" s="20">
        <v>3.5820839448619515E-3</v>
      </c>
      <c r="E164" s="20">
        <v>-8.4567524810694288E-3</v>
      </c>
    </row>
    <row r="165" spans="1:5">
      <c r="A165" s="19">
        <v>44446</v>
      </c>
      <c r="B165" s="20">
        <v>-6.4412461028569932E-3</v>
      </c>
      <c r="C165" s="20">
        <v>-6.0303253285942E-3</v>
      </c>
      <c r="D165" s="20">
        <v>-2.9022548663212664E-2</v>
      </c>
      <c r="E165" s="20">
        <v>-1.0672460346381803E-2</v>
      </c>
    </row>
    <row r="166" spans="1:5">
      <c r="A166" s="19">
        <v>44447</v>
      </c>
      <c r="B166" s="20">
        <v>0</v>
      </c>
      <c r="C166" s="20">
        <v>-4.2463123843368275E-3</v>
      </c>
      <c r="D166" s="20">
        <v>2.5440464718350639E-2</v>
      </c>
      <c r="E166" s="20">
        <v>-6.4585371209559695E-3</v>
      </c>
    </row>
    <row r="167" spans="1:5">
      <c r="A167" s="19">
        <v>44448</v>
      </c>
      <c r="B167" s="20">
        <v>4.8348200545833111E-3</v>
      </c>
      <c r="C167" s="20">
        <v>5.3050516459939422E-3</v>
      </c>
      <c r="D167" s="20">
        <v>1.0708017876560521E-2</v>
      </c>
      <c r="E167" s="20">
        <v>2.1575412434685043E-3</v>
      </c>
    </row>
    <row r="168" spans="1:5">
      <c r="A168" s="19">
        <v>44449</v>
      </c>
      <c r="B168" s="20">
        <v>-1.1317824932661572E-2</v>
      </c>
      <c r="C168" s="20">
        <v>4.2238925082387808E-3</v>
      </c>
      <c r="D168" s="20">
        <v>3.4887290897651232E-2</v>
      </c>
      <c r="E168" s="20">
        <v>4.3009958774873781E-3</v>
      </c>
    </row>
    <row r="169" spans="1:5">
      <c r="A169" s="19">
        <v>44452</v>
      </c>
      <c r="B169" s="20">
        <v>-3.2573318703065105E-3</v>
      </c>
      <c r="C169" s="20">
        <v>7.3490700922110254E-3</v>
      </c>
      <c r="D169" s="20">
        <v>1.1421454369622719E-3</v>
      </c>
      <c r="E169" s="20">
        <v>2.1436664617074269E-3</v>
      </c>
    </row>
    <row r="170" spans="1:5">
      <c r="A170" s="19">
        <v>44453</v>
      </c>
      <c r="B170" s="20">
        <v>-9.836144876713129E-3</v>
      </c>
      <c r="C170" s="20">
        <v>-1.0465507625249712E-3</v>
      </c>
      <c r="D170" s="20">
        <v>-8.0229189004488895E-3</v>
      </c>
      <c r="E170" s="20">
        <v>-6.4446623391947958E-3</v>
      </c>
    </row>
    <row r="171" spans="1:5">
      <c r="A171" s="19">
        <v>44454</v>
      </c>
      <c r="B171" s="20">
        <v>-1.1599135843351918E-2</v>
      </c>
      <c r="C171" s="20">
        <v>1.558472933752726E-2</v>
      </c>
      <c r="D171" s="20">
        <v>-2.3041526466556933E-3</v>
      </c>
      <c r="E171" s="20">
        <v>0</v>
      </c>
    </row>
    <row r="172" spans="1:5">
      <c r="A172" s="19">
        <v>44455</v>
      </c>
      <c r="B172" s="20">
        <v>0</v>
      </c>
      <c r="C172" s="20">
        <v>-1.5584729337527293E-2</v>
      </c>
      <c r="D172" s="20">
        <v>-1.276860822215208E-2</v>
      </c>
      <c r="E172" s="20">
        <v>0</v>
      </c>
    </row>
    <row r="173" spans="1:5">
      <c r="A173" s="19">
        <v>44456</v>
      </c>
      <c r="B173" s="20">
        <v>-2.3609865639133736E-2</v>
      </c>
      <c r="C173" s="20">
        <v>-1.2645012478197468E-2</v>
      </c>
      <c r="D173" s="20">
        <v>-6.142808059930327E-2</v>
      </c>
      <c r="E173" s="20">
        <v>-6.4865957170030129E-3</v>
      </c>
    </row>
    <row r="174" spans="1:5">
      <c r="A174" s="19">
        <v>44461</v>
      </c>
      <c r="B174" s="20">
        <v>3.4071583216143558E-3</v>
      </c>
      <c r="C174" s="20">
        <v>1.682476805468594E-2</v>
      </c>
      <c r="D174" s="20">
        <v>4.9566485287488964E-3</v>
      </c>
      <c r="E174" s="20">
        <v>0</v>
      </c>
    </row>
    <row r="175" spans="1:5">
      <c r="A175" s="19">
        <v>44462</v>
      </c>
      <c r="B175" s="20">
        <v>1.6863806052004725E-2</v>
      </c>
      <c r="C175" s="20">
        <v>0</v>
      </c>
      <c r="D175" s="20">
        <v>1.4724202219151787E-2</v>
      </c>
      <c r="E175" s="20">
        <v>-2.1715101295588964E-3</v>
      </c>
    </row>
    <row r="176" spans="1:5">
      <c r="A176" s="19">
        <v>44463</v>
      </c>
      <c r="B176" s="20">
        <v>6.6666913581892974E-3</v>
      </c>
      <c r="C176" s="20">
        <v>-4.179755576488425E-3</v>
      </c>
      <c r="D176" s="20">
        <v>-1.2187713637024679E-3</v>
      </c>
      <c r="E176" s="20">
        <v>1.2959101724049358E-2</v>
      </c>
    </row>
    <row r="177" spans="1:5">
      <c r="A177" s="19">
        <v>44466</v>
      </c>
      <c r="B177" s="20">
        <v>-1.3378125946176087E-2</v>
      </c>
      <c r="C177" s="20">
        <v>4.1797555764883044E-3</v>
      </c>
      <c r="D177" s="20">
        <v>6.079040629227709E-3</v>
      </c>
      <c r="E177" s="20">
        <v>-6.4585371209559695E-3</v>
      </c>
    </row>
    <row r="178" spans="1:5">
      <c r="A178" s="19">
        <v>44467</v>
      </c>
      <c r="B178" s="20">
        <v>-2.3851215822179909E-2</v>
      </c>
      <c r="C178" s="20">
        <v>-2.087748174980952E-3</v>
      </c>
      <c r="D178" s="20">
        <v>-1.8349138668196655E-2</v>
      </c>
      <c r="E178" s="20">
        <v>-4.3290544735344154E-3</v>
      </c>
    </row>
    <row r="179" spans="1:5">
      <c r="A179" s="19">
        <v>44468</v>
      </c>
      <c r="B179" s="20">
        <v>0</v>
      </c>
      <c r="C179" s="20">
        <v>-1.0454566389825044E-3</v>
      </c>
      <c r="D179" s="20">
        <v>1.4706157170717271E-2</v>
      </c>
      <c r="E179" s="20">
        <v>-2.1715101295588964E-3</v>
      </c>
    </row>
    <row r="180" spans="1:5">
      <c r="A180" s="19">
        <v>44469</v>
      </c>
      <c r="B180" s="20">
        <v>-1.0398707220898622E-2</v>
      </c>
      <c r="C180" s="20">
        <v>-1.0515343082205406E-2</v>
      </c>
      <c r="D180" s="20">
        <v>-2.2141148991568518E-2</v>
      </c>
      <c r="E180" s="20">
        <v>-1.7544309650909393E-2</v>
      </c>
    </row>
    <row r="181" spans="1:5">
      <c r="A181" s="19">
        <v>44470</v>
      </c>
      <c r="B181" s="20">
        <v>-3.4904049397684908E-3</v>
      </c>
      <c r="C181" s="20">
        <v>1.0565021408554113E-3</v>
      </c>
      <c r="D181" s="20">
        <v>-4.4508329322217433E-2</v>
      </c>
      <c r="E181" s="20">
        <v>-2.2372297754533099E-2</v>
      </c>
    </row>
    <row r="182" spans="1:5">
      <c r="A182" s="19">
        <v>44473</v>
      </c>
      <c r="B182" s="20">
        <v>0</v>
      </c>
      <c r="C182" s="20">
        <v>-3.1728609207570643E-3</v>
      </c>
      <c r="D182" s="20">
        <v>2.1865828399429358E-2</v>
      </c>
      <c r="E182" s="20">
        <v>-1.1376686982107934E-2</v>
      </c>
    </row>
    <row r="183" spans="1:5">
      <c r="A183" s="19">
        <v>44474</v>
      </c>
      <c r="B183" s="20">
        <v>-1.7497817237877064E-3</v>
      </c>
      <c r="C183" s="20">
        <v>3.1728609207571988E-3</v>
      </c>
      <c r="D183" s="20">
        <v>-5.1020440791537955E-3</v>
      </c>
      <c r="E183" s="20">
        <v>6.8415318167165638E-3</v>
      </c>
    </row>
    <row r="184" spans="1:5">
      <c r="A184" s="19">
        <v>44475</v>
      </c>
      <c r="B184" s="20">
        <v>1.5638893884454729E-2</v>
      </c>
      <c r="C184" s="20">
        <v>6.3158971058898577E-3</v>
      </c>
      <c r="D184" s="20">
        <v>0</v>
      </c>
      <c r="E184" s="20">
        <v>1.3544180264706914E-2</v>
      </c>
    </row>
    <row r="185" spans="1:5">
      <c r="A185" s="19">
        <v>44476</v>
      </c>
      <c r="B185" s="20">
        <v>-8.6580627431145415E-3</v>
      </c>
      <c r="C185" s="20">
        <v>-3.1529622417009831E-3</v>
      </c>
      <c r="D185" s="20">
        <v>-2.5608255190283599E-3</v>
      </c>
      <c r="E185" s="20">
        <v>-9.0090250993154902E-3</v>
      </c>
    </row>
    <row r="186" spans="1:5">
      <c r="A186" s="19">
        <v>44477</v>
      </c>
      <c r="B186" s="20">
        <v>0</v>
      </c>
      <c r="C186" s="20">
        <v>-1.0531640150499631E-3</v>
      </c>
      <c r="D186" s="20">
        <v>-2.5975516693410174E-2</v>
      </c>
      <c r="E186" s="20">
        <v>0</v>
      </c>
    </row>
    <row r="187" spans="1:5">
      <c r="A187" s="19">
        <v>44481</v>
      </c>
      <c r="B187" s="20">
        <v>-6.980831141340205E-3</v>
      </c>
      <c r="C187" s="20">
        <v>-5.2826317698959182E-3</v>
      </c>
      <c r="D187" s="20">
        <v>-1.5915395433959079E-2</v>
      </c>
      <c r="E187" s="20">
        <v>-1.8265301894345082E-2</v>
      </c>
    </row>
    <row r="188" spans="1:5">
      <c r="A188" s="19">
        <v>44482</v>
      </c>
      <c r="B188" s="20">
        <v>3.496507058729306E-3</v>
      </c>
      <c r="C188" s="20">
        <v>0</v>
      </c>
      <c r="D188" s="20">
        <v>2.3779216369232799E-2</v>
      </c>
      <c r="E188" s="20">
        <v>-2.3068521808633112E-3</v>
      </c>
    </row>
    <row r="189" spans="1:5">
      <c r="A189" s="19">
        <v>44483</v>
      </c>
      <c r="B189" s="20">
        <v>4.6043938501406798E-2</v>
      </c>
      <c r="C189" s="20">
        <v>6.3357957849458453E-3</v>
      </c>
      <c r="D189" s="20">
        <v>1.0389635547747991E-2</v>
      </c>
      <c r="E189" s="20">
        <v>6.9044694749839193E-3</v>
      </c>
    </row>
    <row r="190" spans="1:5">
      <c r="A190" s="19">
        <v>44484</v>
      </c>
      <c r="B190" s="20">
        <v>-1.6807118316381289E-2</v>
      </c>
      <c r="C190" s="20">
        <v>0</v>
      </c>
      <c r="D190" s="20">
        <v>1.7926231867124016E-2</v>
      </c>
      <c r="E190" s="20">
        <v>4.5767128989723984E-3</v>
      </c>
    </row>
    <row r="191" spans="1:5">
      <c r="A191" s="19">
        <v>44487</v>
      </c>
      <c r="B191" s="20">
        <v>1.6807118316381191E-2</v>
      </c>
      <c r="C191" s="20">
        <v>0</v>
      </c>
      <c r="D191" s="20">
        <v>3.7998848106970897E-3</v>
      </c>
      <c r="E191" s="20">
        <v>1.3605697100822796E-2</v>
      </c>
    </row>
    <row r="192" spans="1:5">
      <c r="A192" s="19">
        <v>44488</v>
      </c>
      <c r="B192" s="20">
        <v>-3.3389012655145986E-3</v>
      </c>
      <c r="C192" s="20">
        <v>1.0520560273975664E-3</v>
      </c>
      <c r="D192" s="20">
        <v>-7.6142638398360857E-3</v>
      </c>
      <c r="E192" s="20">
        <v>-2.2548374321332016E-3</v>
      </c>
    </row>
    <row r="193" spans="1:5">
      <c r="A193" s="19">
        <v>44489</v>
      </c>
      <c r="B193" s="20">
        <v>-3.3500868852819744E-3</v>
      </c>
      <c r="C193" s="20">
        <v>0</v>
      </c>
      <c r="D193" s="20">
        <v>-2.5510093433211496E-3</v>
      </c>
      <c r="E193" s="20">
        <v>6.7491371318780576E-3</v>
      </c>
    </row>
    <row r="194" spans="1:5">
      <c r="A194" s="19">
        <v>44490</v>
      </c>
      <c r="B194" s="20">
        <v>6.6889881507967101E-3</v>
      </c>
      <c r="C194" s="20">
        <v>0</v>
      </c>
      <c r="D194" s="20">
        <v>-1.5444333281666188E-2</v>
      </c>
      <c r="E194" s="20">
        <v>-6.7491371318781366E-3</v>
      </c>
    </row>
    <row r="195" spans="1:5">
      <c r="A195" s="19">
        <v>44491</v>
      </c>
      <c r="B195" s="20">
        <v>-1.1735256218420965E-2</v>
      </c>
      <c r="C195" s="20">
        <v>-2.1052200424474805E-3</v>
      </c>
      <c r="D195" s="20">
        <v>1.7995342624987289E-2</v>
      </c>
      <c r="E195" s="20">
        <v>1.1223462369849576E-2</v>
      </c>
    </row>
    <row r="196" spans="1:5">
      <c r="A196" s="19">
        <v>44494</v>
      </c>
      <c r="B196" s="20">
        <v>1.0067199117723941E-2</v>
      </c>
      <c r="C196" s="20">
        <v>4.206126256750862E-3</v>
      </c>
      <c r="D196" s="20">
        <v>3.8143790291389683E-3</v>
      </c>
      <c r="E196" s="20">
        <v>0</v>
      </c>
    </row>
    <row r="197" spans="1:5">
      <c r="A197" s="19">
        <v>44495</v>
      </c>
      <c r="B197" s="20">
        <v>0</v>
      </c>
      <c r="C197" s="20">
        <v>-3.1529622417009831E-3</v>
      </c>
      <c r="D197" s="20">
        <v>2.5348602096265153E-3</v>
      </c>
      <c r="E197" s="20">
        <v>2.2296998706979663E-3</v>
      </c>
    </row>
    <row r="198" spans="1:5">
      <c r="A198" s="19">
        <v>44496</v>
      </c>
      <c r="B198" s="20">
        <v>-6.700192569819562E-3</v>
      </c>
      <c r="C198" s="20">
        <v>1.0520560273975664E-3</v>
      </c>
      <c r="D198" s="20">
        <v>1.0075653391615993E-2</v>
      </c>
      <c r="E198" s="20">
        <v>2.2246504786823792E-3</v>
      </c>
    </row>
    <row r="199" spans="1:5">
      <c r="A199" s="19">
        <v>44497</v>
      </c>
      <c r="B199" s="20">
        <v>-8.4388686458645949E-3</v>
      </c>
      <c r="C199" s="20">
        <v>-5.2714930324417406E-3</v>
      </c>
      <c r="D199" s="20">
        <v>1.2453483516012278E-2</v>
      </c>
      <c r="E199" s="20">
        <v>2.1978906718775167E-2</v>
      </c>
    </row>
    <row r="200" spans="1:5">
      <c r="A200" s="19">
        <v>44498</v>
      </c>
      <c r="B200" s="20">
        <v>0</v>
      </c>
      <c r="C200" s="20">
        <v>1.0565021408554113E-3</v>
      </c>
      <c r="D200" s="20">
        <v>-7.4534640542499968E-3</v>
      </c>
      <c r="E200" s="20">
        <v>-1.312924738893026E-2</v>
      </c>
    </row>
    <row r="201" spans="1:5">
      <c r="A201" s="19">
        <v>44501</v>
      </c>
      <c r="B201" s="20">
        <v>3.3840979842404942E-3</v>
      </c>
      <c r="C201" s="20">
        <v>2.1097708491388239E-3</v>
      </c>
      <c r="D201" s="20">
        <v>-5.000019461762306E-3</v>
      </c>
      <c r="E201" s="20">
        <v>-8.8496593298450187E-3</v>
      </c>
    </row>
    <row r="202" spans="1:5">
      <c r="A202" s="19">
        <v>44502</v>
      </c>
      <c r="B202" s="20">
        <v>0</v>
      </c>
      <c r="C202" s="20">
        <v>1.0531640150499464E-3</v>
      </c>
      <c r="D202" s="20">
        <v>1.2453483516012278E-2</v>
      </c>
      <c r="E202" s="20">
        <v>6.6445427186685108E-3</v>
      </c>
    </row>
    <row r="203" spans="1:5">
      <c r="A203" s="19">
        <v>44503</v>
      </c>
      <c r="B203" s="20">
        <v>-8.4818150559092306E-3</v>
      </c>
      <c r="C203" s="20">
        <v>-3.162934864188761E-3</v>
      </c>
      <c r="D203" s="20">
        <v>1.2368607513507609E-3</v>
      </c>
      <c r="E203" s="20">
        <v>2.2051166111765222E-3</v>
      </c>
    </row>
    <row r="204" spans="1:5">
      <c r="A204" s="19">
        <v>44504</v>
      </c>
      <c r="B204" s="20">
        <v>2.1904835388049829E-2</v>
      </c>
      <c r="C204" s="20">
        <v>0</v>
      </c>
      <c r="D204" s="20">
        <v>-3.7151812102075412E-3</v>
      </c>
      <c r="E204" s="20">
        <v>8.7719420199743482E-3</v>
      </c>
    </row>
    <row r="205" spans="1:5">
      <c r="A205" s="19">
        <v>44505</v>
      </c>
      <c r="B205" s="20">
        <v>3.3277900926747457E-3</v>
      </c>
      <c r="C205" s="20">
        <v>1.0554965101903513E-3</v>
      </c>
      <c r="D205" s="20">
        <v>3.1748722213463344E-2</v>
      </c>
      <c r="E205" s="20">
        <v>-2.1857932199800967E-3</v>
      </c>
    </row>
    <row r="206" spans="1:5">
      <c r="A206" s="19">
        <v>44508</v>
      </c>
      <c r="B206" s="20">
        <v>1.4839513862774217E-2</v>
      </c>
      <c r="C206" s="20">
        <v>1.0542743389484091E-3</v>
      </c>
      <c r="D206" s="20">
        <v>3.5992262031845248E-3</v>
      </c>
      <c r="E206" s="20">
        <v>2.1857932199802256E-3</v>
      </c>
    </row>
    <row r="207" spans="1:5">
      <c r="A207" s="19">
        <v>44509</v>
      </c>
      <c r="B207" s="20">
        <v>1.635323340730838E-3</v>
      </c>
      <c r="C207" s="20">
        <v>1.0531640150499464E-3</v>
      </c>
      <c r="D207" s="20">
        <v>-8.4185859320547868E-3</v>
      </c>
      <c r="E207" s="20">
        <v>-2.1857932199800967E-3</v>
      </c>
    </row>
    <row r="208" spans="1:5">
      <c r="A208" s="19">
        <v>44510</v>
      </c>
      <c r="B208" s="20">
        <v>-9.8522964430115944E-3</v>
      </c>
      <c r="C208" s="20">
        <v>-1.0531640150499631E-3</v>
      </c>
      <c r="D208" s="20">
        <v>1.2004968112665796E-2</v>
      </c>
      <c r="E208" s="20">
        <v>9.3916728797524551E-2</v>
      </c>
    </row>
    <row r="209" spans="1:5">
      <c r="A209" s="19">
        <v>44511</v>
      </c>
      <c r="B209" s="20">
        <v>-3.3057881344995439E-3</v>
      </c>
      <c r="C209" s="20">
        <v>3.1561704110735856E-3</v>
      </c>
      <c r="D209" s="20">
        <v>7.1343911961846609E-3</v>
      </c>
      <c r="E209" s="20">
        <v>4.2891602797251141E-2</v>
      </c>
    </row>
    <row r="210" spans="1:5">
      <c r="A210" s="19">
        <v>44512</v>
      </c>
      <c r="B210" s="20">
        <v>6.6006840313520927E-3</v>
      </c>
      <c r="C210" s="20">
        <v>9.409395148529032E-3</v>
      </c>
      <c r="D210" s="20">
        <v>1.1841349219615142E-3</v>
      </c>
      <c r="E210" s="20">
        <v>-2.1215877318210927E-2</v>
      </c>
    </row>
    <row r="211" spans="1:5">
      <c r="A211" s="19">
        <v>44515</v>
      </c>
      <c r="B211" s="20">
        <v>3.2840752011900187E-3</v>
      </c>
      <c r="C211" s="20">
        <v>-1.0411028143188835E-3</v>
      </c>
      <c r="D211" s="20">
        <v>0</v>
      </c>
      <c r="E211" s="20">
        <v>-1.1764841579586257E-2</v>
      </c>
    </row>
    <row r="212" spans="1:5">
      <c r="A212" s="19">
        <v>44516</v>
      </c>
      <c r="B212" s="20">
        <v>0</v>
      </c>
      <c r="C212" s="20">
        <v>1.4478038921627728E-2</v>
      </c>
      <c r="D212" s="20">
        <v>7.0755140740286675E-3</v>
      </c>
      <c r="E212" s="20">
        <v>-1.9743738294102134E-3</v>
      </c>
    </row>
    <row r="213" spans="1:5">
      <c r="A213" s="19">
        <v>44517</v>
      </c>
      <c r="B213" s="20">
        <v>4.9059787688544056E-3</v>
      </c>
      <c r="C213" s="20">
        <v>2.133140997535515E-2</v>
      </c>
      <c r="D213" s="20">
        <v>-4.7114424729647756E-3</v>
      </c>
      <c r="E213" s="20">
        <v>1.9743738294101532E-3</v>
      </c>
    </row>
    <row r="214" spans="1:5">
      <c r="A214" s="19">
        <v>44518</v>
      </c>
      <c r="B214" s="20">
        <v>8.1235215214793474E-3</v>
      </c>
      <c r="C214" s="20">
        <v>-1.2133573541787606E-2</v>
      </c>
      <c r="D214" s="20">
        <v>-1.1876629889729174E-2</v>
      </c>
      <c r="E214" s="20">
        <v>-5.93469583727569E-3</v>
      </c>
    </row>
    <row r="215" spans="1:5">
      <c r="A215" s="19">
        <v>44519</v>
      </c>
      <c r="B215" s="20">
        <v>-4.8661896511728994E-3</v>
      </c>
      <c r="C215" s="20">
        <v>9.1139021687332115E-3</v>
      </c>
      <c r="D215" s="20">
        <v>1.4235125834917215E-2</v>
      </c>
      <c r="E215" s="20">
        <v>-5.9702465892032151E-3</v>
      </c>
    </row>
    <row r="216" spans="1:5">
      <c r="A216" s="19">
        <v>44522</v>
      </c>
      <c r="B216" s="20">
        <v>-4.8899852941917919E-3</v>
      </c>
      <c r="C216" s="20">
        <v>-1.0131798291692288E-2</v>
      </c>
      <c r="D216" s="20">
        <v>2.3529465277767718E-3</v>
      </c>
      <c r="E216" s="20">
        <v>-1.9979627425125855E-3</v>
      </c>
    </row>
    <row r="217" spans="1:5">
      <c r="A217" s="19">
        <v>44523</v>
      </c>
      <c r="B217" s="20">
        <v>-1.4815085785140587E-2</v>
      </c>
      <c r="C217" s="20">
        <v>8.1136761611586856E-3</v>
      </c>
      <c r="D217" s="20">
        <v>2.4377246742744992E-2</v>
      </c>
      <c r="E217" s="20">
        <v>7.9682093317157542E-3</v>
      </c>
    </row>
    <row r="218" spans="1:5">
      <c r="A218" s="19">
        <v>44524</v>
      </c>
      <c r="B218" s="20">
        <v>0</v>
      </c>
      <c r="C218" s="20">
        <v>-1.0105904293324036E-3</v>
      </c>
      <c r="D218" s="20">
        <v>1.2293577954915687E-7</v>
      </c>
      <c r="E218" s="20">
        <v>3.960322007865595E-3</v>
      </c>
    </row>
    <row r="219" spans="1:5">
      <c r="A219" s="19">
        <v>44525</v>
      </c>
      <c r="B219" s="20">
        <v>-1.1676529661835629E-2</v>
      </c>
      <c r="C219" s="20">
        <v>-1.1184638966151253E-2</v>
      </c>
      <c r="D219" s="20">
        <v>0</v>
      </c>
      <c r="E219" s="20">
        <v>-1.1928531339581333E-2</v>
      </c>
    </row>
    <row r="220" spans="1:5">
      <c r="A220" s="19">
        <v>44526</v>
      </c>
      <c r="B220" s="20">
        <v>-5.0462680676242721E-3</v>
      </c>
      <c r="C220" s="20">
        <v>-1.0277581224709287E-2</v>
      </c>
      <c r="D220" s="20">
        <v>0</v>
      </c>
      <c r="E220" s="20">
        <v>-4.0080213975388218E-3</v>
      </c>
    </row>
    <row r="221" spans="1:5">
      <c r="A221" s="19">
        <v>44529</v>
      </c>
      <c r="B221" s="20">
        <v>5.0462680676242192E-3</v>
      </c>
      <c r="C221" s="20">
        <v>-8.2988447732019553E-3</v>
      </c>
      <c r="D221" s="20">
        <v>0</v>
      </c>
      <c r="E221" s="20">
        <v>4.0080213975388678E-3</v>
      </c>
    </row>
    <row r="222" spans="1:5">
      <c r="A222" s="19">
        <v>44530</v>
      </c>
      <c r="B222" s="20">
        <v>6.6889881507967101E-3</v>
      </c>
      <c r="C222" s="20">
        <v>4.1580312149683387E-3</v>
      </c>
      <c r="D222" s="20">
        <v>0</v>
      </c>
      <c r="E222" s="20">
        <v>3.9920212695374567E-3</v>
      </c>
    </row>
    <row r="223" spans="1:5">
      <c r="A223" s="19">
        <v>44531</v>
      </c>
      <c r="B223" s="20">
        <v>2.4692612590371414E-2</v>
      </c>
      <c r="C223" s="20">
        <v>-2.076908354225449E-3</v>
      </c>
      <c r="D223" s="20">
        <v>0</v>
      </c>
      <c r="E223" s="20">
        <v>-1.9940585270249896E-3</v>
      </c>
    </row>
    <row r="224" spans="1:5">
      <c r="A224" s="19">
        <v>44532</v>
      </c>
      <c r="B224" s="20">
        <v>-1.1447385840350835E-2</v>
      </c>
      <c r="C224" s="20">
        <v>4.1494047489757657E-3</v>
      </c>
      <c r="D224" s="20">
        <v>0</v>
      </c>
      <c r="E224" s="20">
        <v>3.9841089350348292E-3</v>
      </c>
    </row>
    <row r="225" spans="1:5">
      <c r="A225" s="19">
        <v>44533</v>
      </c>
      <c r="B225" s="20">
        <v>-1.324522675002068E-2</v>
      </c>
      <c r="C225" s="20">
        <v>-2.0724963947502738E-3</v>
      </c>
      <c r="D225" s="20">
        <v>-8.7879239969965439E-2</v>
      </c>
      <c r="E225" s="20">
        <v>1.1857885743513609E-2</v>
      </c>
    </row>
    <row r="226" spans="1:5">
      <c r="A226" s="19">
        <v>44536</v>
      </c>
      <c r="B226" s="20">
        <v>1.159913584335194E-2</v>
      </c>
      <c r="C226" s="20">
        <v>9.2928076969560035E-3</v>
      </c>
      <c r="D226" s="20">
        <v>1.9934232010496222E-2</v>
      </c>
      <c r="E226" s="20">
        <v>3.9214952215076036E-3</v>
      </c>
    </row>
    <row r="227" spans="1:5">
      <c r="A227" s="19">
        <v>44537</v>
      </c>
      <c r="B227" s="20">
        <v>-8.2713457506771934E-3</v>
      </c>
      <c r="C227" s="20">
        <v>3.0784400184514955E-3</v>
      </c>
      <c r="D227" s="20">
        <v>3.284091648558442E-3</v>
      </c>
      <c r="E227" s="20">
        <v>-1.9588253463889331E-3</v>
      </c>
    </row>
    <row r="228" spans="1:5">
      <c r="A228" s="19">
        <v>44538</v>
      </c>
      <c r="B228" s="20">
        <v>9.9174366573459242E-3</v>
      </c>
      <c r="C228" s="20">
        <v>0</v>
      </c>
      <c r="D228" s="20">
        <v>-4.9301496333941843E-3</v>
      </c>
      <c r="E228" s="20">
        <v>3.9138993211363148E-3</v>
      </c>
    </row>
    <row r="229" spans="1:5">
      <c r="A229" s="19">
        <v>44539</v>
      </c>
      <c r="B229" s="20">
        <v>-4.9464239353255741E-3</v>
      </c>
      <c r="C229" s="20">
        <v>-2.0512400087479834E-3</v>
      </c>
      <c r="D229" s="20">
        <v>1.6460579848357007E-3</v>
      </c>
      <c r="E229" s="20">
        <v>-1.9550739747473773E-3</v>
      </c>
    </row>
    <row r="230" spans="1:5">
      <c r="A230" s="19">
        <v>44540</v>
      </c>
      <c r="B230" s="20">
        <v>-6.633523495633906E-3</v>
      </c>
      <c r="C230" s="20">
        <v>-3.0848776753264005E-3</v>
      </c>
      <c r="D230" s="20">
        <v>1.6434350318205592E-3</v>
      </c>
      <c r="E230" s="20">
        <v>1.1673323443668769E-2</v>
      </c>
    </row>
    <row r="231" spans="1:5">
      <c r="A231" s="19">
        <v>44543</v>
      </c>
      <c r="B231" s="20">
        <v>-3.3333364197582274E-3</v>
      </c>
      <c r="C231" s="20">
        <v>-7.2351300313331368E-3</v>
      </c>
      <c r="D231" s="20">
        <v>-1.6556669046188514E-2</v>
      </c>
      <c r="E231" s="20">
        <v>-1.7561426929947294E-2</v>
      </c>
    </row>
    <row r="232" spans="1:5">
      <c r="A232" s="19">
        <v>44544</v>
      </c>
      <c r="B232" s="20">
        <v>1.6680571006970134E-3</v>
      </c>
      <c r="C232" s="20">
        <v>-1.0378611415088209E-3</v>
      </c>
      <c r="D232" s="20">
        <v>9.9668265264111263E-3</v>
      </c>
      <c r="E232" s="20">
        <v>9.794397592287625E-3</v>
      </c>
    </row>
    <row r="233" spans="1:5">
      <c r="A233" s="19">
        <v>44545</v>
      </c>
      <c r="B233" s="20">
        <v>8.2988028146950641E-3</v>
      </c>
      <c r="C233" s="20">
        <v>1.0378611415089302E-3</v>
      </c>
      <c r="D233" s="20">
        <v>3.252319170555993E-2</v>
      </c>
      <c r="E233" s="20">
        <v>0</v>
      </c>
    </row>
    <row r="234" spans="1:5">
      <c r="A234" s="19">
        <v>44546</v>
      </c>
      <c r="B234" s="20">
        <v>3.3003330286566998E-3</v>
      </c>
      <c r="C234" s="20">
        <v>1.0367851024421905E-3</v>
      </c>
      <c r="D234" s="20">
        <v>6.9526062648610304E-2</v>
      </c>
      <c r="E234" s="20">
        <v>-1.9512201312616936E-3</v>
      </c>
    </row>
    <row r="235" spans="1:5">
      <c r="A235" s="19">
        <v>44547</v>
      </c>
      <c r="B235" s="20">
        <v>-1.4938037108866493E-2</v>
      </c>
      <c r="C235" s="20">
        <v>1.0357112923080403E-3</v>
      </c>
      <c r="D235" s="20">
        <v>2.505653616921439E-2</v>
      </c>
      <c r="E235" s="20">
        <v>7.7821016823641526E-3</v>
      </c>
    </row>
    <row r="236" spans="1:5">
      <c r="A236" s="19">
        <v>44550</v>
      </c>
      <c r="B236" s="20">
        <v>-1.6736405580296484E-3</v>
      </c>
      <c r="C236" s="20">
        <v>4.1322583122110536E-3</v>
      </c>
      <c r="D236" s="20">
        <v>0</v>
      </c>
      <c r="E236" s="20">
        <v>-1.3658670878619166E-2</v>
      </c>
    </row>
    <row r="237" spans="1:5">
      <c r="A237" s="19">
        <v>44551</v>
      </c>
      <c r="B237" s="20">
        <v>5.0125418235441935E-3</v>
      </c>
      <c r="C237" s="20">
        <v>3.0880529899946791E-3</v>
      </c>
      <c r="D237" s="20">
        <v>-1.6141202097061283E-2</v>
      </c>
      <c r="E237" s="20">
        <v>5.8765691962550624E-3</v>
      </c>
    </row>
    <row r="238" spans="1:5">
      <c r="A238" s="19">
        <v>44552</v>
      </c>
      <c r="B238" s="20">
        <v>9.950330853168092E-3</v>
      </c>
      <c r="C238" s="20">
        <v>2.0533459621820192E-3</v>
      </c>
      <c r="D238" s="20">
        <v>8.836567398026355E-3</v>
      </c>
      <c r="E238" s="20">
        <v>3.4552381506659735E-2</v>
      </c>
    </row>
    <row r="239" spans="1:5">
      <c r="A239" s="19">
        <v>44553</v>
      </c>
      <c r="B239" s="20">
        <v>-3.3057881344995439E-3</v>
      </c>
      <c r="C239" s="20">
        <v>3.0722411238049787E-3</v>
      </c>
      <c r="D239" s="20">
        <v>4.3892244070341101E-3</v>
      </c>
      <c r="E239" s="20">
        <v>-2.0973084844634088E-2</v>
      </c>
    </row>
    <row r="240" spans="1:5">
      <c r="A240" s="19">
        <v>44554</v>
      </c>
      <c r="B240" s="20">
        <v>3.3057881344994103E-3</v>
      </c>
      <c r="C240" s="20">
        <v>3.0627256515036836E-3</v>
      </c>
      <c r="D240" s="20">
        <v>-1.0271506074043028E-2</v>
      </c>
      <c r="E240" s="20">
        <v>4.7045361919114417E-2</v>
      </c>
    </row>
    <row r="241" spans="1:5">
      <c r="A241" s="19">
        <v>44557</v>
      </c>
      <c r="B241" s="20">
        <v>1.4742281737203431E-2</v>
      </c>
      <c r="C241" s="20">
        <v>9.1325037439798345E-3</v>
      </c>
      <c r="D241" s="20">
        <v>-7.4019579669323101E-3</v>
      </c>
      <c r="E241" s="20">
        <v>-1.6682536724641338E-2</v>
      </c>
    </row>
    <row r="242" spans="1:5">
      <c r="A242" s="19">
        <v>44558</v>
      </c>
      <c r="B242" s="20">
        <v>1.6246957270019829E-3</v>
      </c>
      <c r="C242" s="20">
        <v>6.0422930016592984E-3</v>
      </c>
      <c r="D242" s="20">
        <v>2.9673166512798168E-3</v>
      </c>
      <c r="E242" s="20">
        <v>0</v>
      </c>
    </row>
    <row r="243" spans="1:5">
      <c r="A243" s="19">
        <v>44559</v>
      </c>
      <c r="B243" s="20">
        <v>-1.624695727001922E-3</v>
      </c>
      <c r="C243" s="20">
        <v>-6.0422930016591951E-3</v>
      </c>
      <c r="D243" s="20">
        <v>-5.9435837071077626E-3</v>
      </c>
      <c r="E243" s="20">
        <v>-9.3897403498390316E-3</v>
      </c>
    </row>
    <row r="244" spans="1:5">
      <c r="A244" s="19">
        <v>44560</v>
      </c>
      <c r="B244" s="20">
        <v>2.5683594734695381E-2</v>
      </c>
      <c r="C244" s="20">
        <v>-3.0349454031182005E-3</v>
      </c>
      <c r="D244" s="20">
        <v>-1.4913947804102601E-3</v>
      </c>
      <c r="E244" s="20">
        <v>-7.5758318312721231E-3</v>
      </c>
    </row>
    <row r="245" spans="1:5">
      <c r="A245" s="19">
        <v>44564</v>
      </c>
      <c r="B245" s="20">
        <v>3.885492640287587E-2</v>
      </c>
      <c r="C245" s="20">
        <v>-3.0440789573230893E-3</v>
      </c>
      <c r="D245" s="20">
        <v>-1.2012201765225194E-2</v>
      </c>
      <c r="E245" s="20">
        <v>0</v>
      </c>
    </row>
    <row r="246" spans="1:5">
      <c r="A246" s="19">
        <v>44565</v>
      </c>
      <c r="B246" s="20">
        <v>-9.1884260544062551E-3</v>
      </c>
      <c r="C246" s="20">
        <v>5.06843393110882E-3</v>
      </c>
      <c r="D246" s="20">
        <v>-4.5419457682661698E-3</v>
      </c>
      <c r="E246" s="20">
        <v>-7.6335868322566329E-3</v>
      </c>
    </row>
    <row r="247" spans="1:5">
      <c r="A247" s="19">
        <v>44566</v>
      </c>
      <c r="B247" s="20">
        <v>-9.2736367853292149E-3</v>
      </c>
      <c r="C247" s="20">
        <v>3.0287125598660479E-3</v>
      </c>
      <c r="D247" s="20">
        <v>-7.6161828132823729E-3</v>
      </c>
      <c r="E247" s="20">
        <v>-1.9175845169885162E-3</v>
      </c>
    </row>
    <row r="248" spans="1:5">
      <c r="A248" s="19">
        <v>44567</v>
      </c>
      <c r="B248" s="20">
        <v>-1.5649771667127665E-2</v>
      </c>
      <c r="C248" s="20">
        <v>8.032212675493167E-3</v>
      </c>
      <c r="D248" s="20">
        <v>4.5765907842710007E-3</v>
      </c>
      <c r="E248" s="20">
        <v>-1.9211917901772197E-3</v>
      </c>
    </row>
    <row r="249" spans="1:5">
      <c r="A249" s="19">
        <v>44568</v>
      </c>
      <c r="B249" s="20">
        <v>1.4095769800393376E-2</v>
      </c>
      <c r="C249" s="20">
        <v>1.9802625262846315E-2</v>
      </c>
      <c r="D249" s="20">
        <v>-3.0487371872570676E-3</v>
      </c>
      <c r="E249" s="20">
        <v>-1.9248898739396159E-3</v>
      </c>
    </row>
    <row r="250" spans="1:5">
      <c r="A250" s="19">
        <v>44571</v>
      </c>
      <c r="B250" s="20">
        <v>1.2364917970949935E-2</v>
      </c>
      <c r="C250" s="20">
        <v>2.8987533968490267E-2</v>
      </c>
      <c r="D250" s="20">
        <v>-4.5907197208700243E-3</v>
      </c>
      <c r="E250" s="20">
        <v>0</v>
      </c>
    </row>
    <row r="251" spans="1:5">
      <c r="A251" s="19">
        <v>44572</v>
      </c>
      <c r="B251" s="20">
        <v>1.3730192811902037E-2</v>
      </c>
      <c r="C251" s="20">
        <v>4.7506022905319913E-3</v>
      </c>
      <c r="D251" s="20">
        <v>-6.1537732658118903E-3</v>
      </c>
      <c r="E251" s="20">
        <v>0</v>
      </c>
    </row>
    <row r="252" spans="1:5">
      <c r="A252" s="19">
        <v>44573</v>
      </c>
      <c r="B252" s="20">
        <v>1.5140048312150113E-3</v>
      </c>
      <c r="C252" s="20">
        <v>2.8039217346590879E-2</v>
      </c>
      <c r="D252" s="20">
        <v>4.6188688380325148E-3</v>
      </c>
      <c r="E252" s="20">
        <v>5.7636661811053943E-3</v>
      </c>
    </row>
    <row r="253" spans="1:5">
      <c r="A253" s="19">
        <v>44574</v>
      </c>
      <c r="B253" s="20">
        <v>1.6504500671463199E-2</v>
      </c>
      <c r="C253" s="20">
        <v>-9.2593245237172894E-3</v>
      </c>
      <c r="D253" s="20">
        <v>-9.2592946908300559E-3</v>
      </c>
      <c r="E253" s="20">
        <v>-7.6923456231557255E-3</v>
      </c>
    </row>
    <row r="254" spans="1:5">
      <c r="A254" s="19">
        <v>44575</v>
      </c>
      <c r="B254" s="20">
        <v>1.6236519047640573E-2</v>
      </c>
      <c r="C254" s="20">
        <v>-9.3458615124618633E-3</v>
      </c>
      <c r="D254" s="20">
        <v>3.3539684142338967E-2</v>
      </c>
      <c r="E254" s="20">
        <v>9.6062218054399334E-3</v>
      </c>
    </row>
    <row r="255" spans="1:5">
      <c r="A255" s="19">
        <v>44578</v>
      </c>
      <c r="B255" s="20">
        <v>-3.1229303633781881E-2</v>
      </c>
      <c r="C255" s="20">
        <v>4.6838488574222816E-3</v>
      </c>
      <c r="D255" s="20">
        <v>1.1922689934418501E-2</v>
      </c>
      <c r="E255" s="20">
        <v>-9.6062218054398674E-3</v>
      </c>
    </row>
    <row r="256" spans="1:5">
      <c r="A256" s="19">
        <v>44579</v>
      </c>
      <c r="B256" s="20">
        <v>-1.2158204479809519E-2</v>
      </c>
      <c r="C256" s="20">
        <v>-1.8868482458365764E-2</v>
      </c>
      <c r="D256" s="20">
        <v>7.38010729762246E-3</v>
      </c>
      <c r="E256" s="20">
        <v>-1.1650617219975139E-2</v>
      </c>
    </row>
    <row r="257" spans="1:5">
      <c r="A257" s="19">
        <v>44580</v>
      </c>
      <c r="B257" s="20">
        <v>-4.5977092486294314E-3</v>
      </c>
      <c r="C257" s="20">
        <v>0</v>
      </c>
      <c r="D257" s="20">
        <v>1.4598799421152631E-2</v>
      </c>
      <c r="E257" s="20">
        <v>3.8986793261623041E-3</v>
      </c>
    </row>
    <row r="258" spans="1:5">
      <c r="A258" s="19">
        <v>44581</v>
      </c>
      <c r="B258" s="20">
        <v>-1.5480185287899172E-2</v>
      </c>
      <c r="C258" s="20">
        <v>-1.4388736020767547E-2</v>
      </c>
      <c r="D258" s="20">
        <v>-2.197890671877523E-2</v>
      </c>
      <c r="E258" s="20">
        <v>-3.9687746691918574E-2</v>
      </c>
    </row>
    <row r="259" spans="1:5">
      <c r="A259" s="19">
        <v>44582</v>
      </c>
      <c r="B259" s="20">
        <v>1.854767235576105E-2</v>
      </c>
      <c r="C259" s="20">
        <v>0</v>
      </c>
      <c r="D259" s="20">
        <v>0</v>
      </c>
      <c r="E259" s="20">
        <v>8.064519350901243E-3</v>
      </c>
    </row>
    <row r="260" spans="1:5">
      <c r="A260" s="19">
        <v>44585</v>
      </c>
      <c r="B260" s="20">
        <v>-1.8547672355761002E-2</v>
      </c>
      <c r="C260" s="20">
        <v>-9.7088131494659034E-3</v>
      </c>
      <c r="D260" s="20">
        <v>0</v>
      </c>
      <c r="E260" s="20">
        <v>0</v>
      </c>
    </row>
    <row r="261" spans="1:5">
      <c r="A261" s="19">
        <v>44586</v>
      </c>
      <c r="B261" s="20">
        <v>-7.830893580547945E-3</v>
      </c>
      <c r="C261" s="20">
        <v>4.8661891600527193E-3</v>
      </c>
      <c r="D261" s="20">
        <v>0</v>
      </c>
      <c r="E261" s="20">
        <v>-6.0423144559625863E-3</v>
      </c>
    </row>
    <row r="262" spans="1:5">
      <c r="A262" s="19">
        <v>44587</v>
      </c>
      <c r="B262" s="20">
        <v>-1.573564447430552E-3</v>
      </c>
      <c r="C262" s="20">
        <v>1.9231360010180634E-2</v>
      </c>
      <c r="D262" s="20">
        <v>6.4538521137571164E-2</v>
      </c>
      <c r="E262" s="20">
        <v>2.3953241022493015E-2</v>
      </c>
    </row>
    <row r="263" spans="1:5">
      <c r="A263" s="19">
        <v>44599</v>
      </c>
      <c r="B263" s="20">
        <v>-1.108483242449293E-2</v>
      </c>
      <c r="C263" s="20">
        <v>1.8868482458365751E-2</v>
      </c>
      <c r="D263" s="20">
        <v>1.3878975355965731E-3</v>
      </c>
      <c r="E263" s="20">
        <v>5.899722127188322E-3</v>
      </c>
    </row>
    <row r="264" spans="1:5">
      <c r="A264" s="19">
        <v>44600</v>
      </c>
      <c r="B264" s="20">
        <v>7.9302556759775645E-3</v>
      </c>
      <c r="C264" s="20">
        <v>-4.6838488574221697E-3</v>
      </c>
      <c r="D264" s="20">
        <v>5.5325453089772256E-3</v>
      </c>
      <c r="E264" s="20">
        <v>9.7561749453646558E-3</v>
      </c>
    </row>
    <row r="265" spans="1:5">
      <c r="A265" s="19">
        <v>44601</v>
      </c>
      <c r="B265" s="20">
        <v>2.4962294559913775E-2</v>
      </c>
      <c r="C265" s="20">
        <v>-4.7058905781159682E-3</v>
      </c>
      <c r="D265" s="20">
        <v>0</v>
      </c>
      <c r="E265" s="20">
        <v>-5.8422756242282907E-3</v>
      </c>
    </row>
    <row r="266" spans="1:5">
      <c r="A266" s="19">
        <v>44602</v>
      </c>
      <c r="B266" s="20">
        <v>1.5396461855928362E-3</v>
      </c>
      <c r="C266" s="20">
        <v>5.0585491962401682E-2</v>
      </c>
      <c r="D266" s="20">
        <v>6.8728792877620504E-3</v>
      </c>
      <c r="E266" s="20">
        <v>1.9512201312615277E-3</v>
      </c>
    </row>
    <row r="267" spans="1:5">
      <c r="A267" s="19">
        <v>44603</v>
      </c>
      <c r="B267" s="20">
        <v>-2.0202707317519466E-2</v>
      </c>
      <c r="C267" s="20">
        <v>4.4742799797223756E-3</v>
      </c>
      <c r="D267" s="20">
        <v>-2.3563071652405336E-2</v>
      </c>
      <c r="E267" s="20">
        <v>-1.5717415895409707E-2</v>
      </c>
    </row>
    <row r="268" spans="1:5">
      <c r="A268" s="19">
        <v>44606</v>
      </c>
      <c r="B268" s="20">
        <v>-6.2992334279872008E-3</v>
      </c>
      <c r="C268" s="20">
        <v>0</v>
      </c>
      <c r="D268" s="20">
        <v>-1.4035932128880137E-3</v>
      </c>
      <c r="E268" s="20">
        <v>-9.950330853168092E-3</v>
      </c>
    </row>
    <row r="269" spans="1:5">
      <c r="A269" s="19">
        <v>44607</v>
      </c>
      <c r="B269" s="20">
        <v>2.032908163842569E-2</v>
      </c>
      <c r="C269" s="20">
        <v>0</v>
      </c>
      <c r="D269" s="20">
        <v>-2.7047826797197753E-2</v>
      </c>
      <c r="E269" s="20">
        <v>9.950330853168092E-3</v>
      </c>
    </row>
    <row r="270" spans="1:5">
      <c r="A270" s="19">
        <v>44608</v>
      </c>
      <c r="B270" s="20">
        <v>-1.5491869868293781E-3</v>
      </c>
      <c r="C270" s="20">
        <v>2.6433254652782762E-2</v>
      </c>
      <c r="D270" s="20">
        <v>1.4419468453021804E-3</v>
      </c>
      <c r="E270" s="20">
        <v>-1.9821215214522675E-3</v>
      </c>
    </row>
    <row r="271" spans="1:5">
      <c r="A271" s="19">
        <v>44609</v>
      </c>
      <c r="B271" s="20">
        <v>-1.2480661223609144E-2</v>
      </c>
      <c r="C271" s="20">
        <v>8.6580619657532047E-3</v>
      </c>
      <c r="D271" s="20">
        <v>1.4398562395442919E-3</v>
      </c>
      <c r="E271" s="20">
        <v>0</v>
      </c>
    </row>
    <row r="272" spans="1:5">
      <c r="A272" s="19">
        <v>44610</v>
      </c>
      <c r="B272" s="20">
        <v>-7.8802614253059757E-3</v>
      </c>
      <c r="C272" s="20">
        <v>-4.3196607575183106E-3</v>
      </c>
      <c r="D272" s="20">
        <v>8.5960129391270002E-3</v>
      </c>
      <c r="E272" s="20">
        <v>1.982121521452225E-3</v>
      </c>
    </row>
    <row r="273" spans="1:5">
      <c r="A273" s="19">
        <v>44613</v>
      </c>
      <c r="B273" s="20">
        <v>-7.9428535139367696E-3</v>
      </c>
      <c r="C273" s="20">
        <v>-2.6317305923145226E-2</v>
      </c>
      <c r="D273" s="20">
        <v>-1.8718976965925324E-2</v>
      </c>
      <c r="E273" s="20">
        <v>-1.3958352250706914E-2</v>
      </c>
    </row>
    <row r="274" spans="1:5">
      <c r="A274" s="19">
        <v>44614</v>
      </c>
      <c r="B274" s="20">
        <v>-3.1948908965191767E-3</v>
      </c>
      <c r="C274" s="20">
        <v>4.4345966599995557E-3</v>
      </c>
      <c r="D274" s="20">
        <v>1.45241850324037E-3</v>
      </c>
      <c r="E274" s="20">
        <v>6.0059841400514529E-3</v>
      </c>
    </row>
    <row r="275" spans="1:5">
      <c r="A275" s="19">
        <v>44615</v>
      </c>
      <c r="B275" s="20">
        <v>-3.417745180158651E-2</v>
      </c>
      <c r="C275" s="20">
        <v>-1.7857615746494471E-2</v>
      </c>
      <c r="D275" s="20">
        <v>-2.7963587656222616E-2</v>
      </c>
      <c r="E275" s="20">
        <v>-2.8341938082114472E-2</v>
      </c>
    </row>
    <row r="276" spans="1:5">
      <c r="A276" s="19">
        <v>44616</v>
      </c>
      <c r="B276" s="20">
        <v>0</v>
      </c>
      <c r="C276" s="20">
        <v>0</v>
      </c>
      <c r="D276" s="20">
        <v>3.9507655333904171E-2</v>
      </c>
      <c r="E276" s="20">
        <v>1.6293639486100533E-2</v>
      </c>
    </row>
    <row r="277" spans="1:5">
      <c r="A277" s="19">
        <v>44617</v>
      </c>
      <c r="B277" s="20">
        <v>0</v>
      </c>
      <c r="C277" s="20">
        <v>2.6668244623649945E-2</v>
      </c>
      <c r="D277" s="20">
        <v>1.8479602316444989E-2</v>
      </c>
      <c r="E277" s="20">
        <v>1.2048298596013945E-2</v>
      </c>
    </row>
    <row r="278" spans="1:5">
      <c r="A278" s="19">
        <v>44621</v>
      </c>
      <c r="B278" s="20">
        <v>-4.9792633996073379E-3</v>
      </c>
      <c r="C278" s="20">
        <v>4.3763742025721454E-3</v>
      </c>
      <c r="D278" s="20">
        <v>-9.9080355504438979E-3</v>
      </c>
      <c r="E278" s="20">
        <v>3.9841089350348292E-3</v>
      </c>
    </row>
    <row r="279" spans="1:5">
      <c r="A279" s="19">
        <v>44622</v>
      </c>
      <c r="B279" s="20">
        <v>1.6625107736134572E-3</v>
      </c>
      <c r="C279" s="20">
        <v>-4.3763742025721905E-3</v>
      </c>
      <c r="D279" s="20">
        <v>9.9080355504439117E-3</v>
      </c>
      <c r="E279" s="20">
        <v>0</v>
      </c>
    </row>
    <row r="280" spans="1:5">
      <c r="A280" s="19">
        <v>44623</v>
      </c>
      <c r="B280" s="20">
        <v>-1.1696039763191298E-2</v>
      </c>
      <c r="C280" s="20">
        <v>-1.3245225537155014E-2</v>
      </c>
      <c r="D280" s="20">
        <v>2.7779564107075671E-2</v>
      </c>
      <c r="E280" s="20">
        <v>0</v>
      </c>
    </row>
    <row r="281" spans="1:5">
      <c r="A281" s="19">
        <v>44624</v>
      </c>
      <c r="B281" s="20">
        <v>-3.2453744849738515E-2</v>
      </c>
      <c r="C281" s="20">
        <v>-2.7028669862500576E-2</v>
      </c>
      <c r="D281" s="20">
        <v>-1.3707746989367661E-3</v>
      </c>
      <c r="E281" s="20">
        <v>-5.982071677547429E-3</v>
      </c>
    </row>
    <row r="282" spans="1:5">
      <c r="A282" s="19">
        <v>44627</v>
      </c>
      <c r="B282" s="20">
        <v>-2.2828032556200833E-2</v>
      </c>
      <c r="C282" s="20">
        <v>-1.843369992691804E-2</v>
      </c>
      <c r="D282" s="20">
        <v>-5.2087847178432671E-2</v>
      </c>
      <c r="E282" s="20">
        <v>-2.4292692569044587E-2</v>
      </c>
    </row>
    <row r="283" spans="1:5">
      <c r="A283" s="19">
        <v>44628</v>
      </c>
      <c r="B283" s="20">
        <v>8.8417905814610117E-3</v>
      </c>
      <c r="C283" s="20">
        <v>1.8433699926917929E-2</v>
      </c>
      <c r="D283" s="20">
        <v>2.1444711198689726E-2</v>
      </c>
      <c r="E283" s="20">
        <v>1.6260480549198913E-2</v>
      </c>
    </row>
    <row r="284" spans="1:5">
      <c r="A284" s="19">
        <v>44629</v>
      </c>
      <c r="B284" s="20">
        <v>3.2903401106945E-2</v>
      </c>
      <c r="C284" s="20">
        <v>2.2574319924628224E-2</v>
      </c>
      <c r="D284" s="20">
        <v>2.2378640188782693E-2</v>
      </c>
      <c r="E284" s="20">
        <v>2.7834839316025369E-2</v>
      </c>
    </row>
    <row r="285" spans="1:5">
      <c r="A285" s="19">
        <v>44630</v>
      </c>
      <c r="B285" s="20">
        <v>-2.0654779030746025E-2</v>
      </c>
      <c r="C285" s="20">
        <v>-4.4742799797224874E-3</v>
      </c>
      <c r="D285" s="20">
        <v>6.6869823744713175E-2</v>
      </c>
      <c r="E285" s="20">
        <v>0</v>
      </c>
    </row>
    <row r="286" spans="1:5">
      <c r="A286" s="19">
        <v>44631</v>
      </c>
      <c r="B286" s="20">
        <v>-5.2310494175525557E-3</v>
      </c>
      <c r="C286" s="20">
        <v>8.9286299175948131E-3</v>
      </c>
      <c r="D286" s="20">
        <v>3.4332640270674293E-2</v>
      </c>
      <c r="E286" s="20">
        <v>-3.9292781398896611E-3</v>
      </c>
    </row>
    <row r="287" spans="1:5">
      <c r="A287" s="19">
        <v>44634</v>
      </c>
      <c r="B287" s="20">
        <v>-2.4780028998486966E-2</v>
      </c>
      <c r="C287" s="20">
        <v>4.4345966599995557E-3</v>
      </c>
      <c r="D287" s="20">
        <v>-3.7570865188673195E-3</v>
      </c>
      <c r="E287" s="20">
        <v>-1.9704439872986136E-3</v>
      </c>
    </row>
    <row r="288" spans="1:5">
      <c r="A288" s="19">
        <v>44635</v>
      </c>
      <c r="B288" s="20">
        <v>0</v>
      </c>
      <c r="C288" s="20">
        <v>0</v>
      </c>
      <c r="D288" s="20">
        <v>-1.2626430851098432E-2</v>
      </c>
      <c r="E288" s="20">
        <v>0</v>
      </c>
    </row>
    <row r="289" spans="1:5">
      <c r="A289" s="19">
        <v>44636</v>
      </c>
      <c r="B289" s="20">
        <v>4.2111485350126848E-2</v>
      </c>
      <c r="C289" s="20">
        <v>1.3187003079727767E-2</v>
      </c>
      <c r="D289" s="20">
        <v>7.5950491679072068E-3</v>
      </c>
      <c r="E289" s="20">
        <v>5.899722127188322E-3</v>
      </c>
    </row>
    <row r="290" spans="1:5">
      <c r="A290" s="19">
        <v>44637</v>
      </c>
      <c r="B290" s="20">
        <v>-1.7196908795265881E-3</v>
      </c>
      <c r="C290" s="20">
        <v>2.5863508277552672E-2</v>
      </c>
      <c r="D290" s="20">
        <v>7.537711331694617E-3</v>
      </c>
      <c r="E290" s="20">
        <v>1.9588253463889778E-3</v>
      </c>
    </row>
    <row r="291" spans="1:5">
      <c r="A291" s="19">
        <v>44638</v>
      </c>
      <c r="B291" s="20">
        <v>8.5690327251013668E-3</v>
      </c>
      <c r="C291" s="20">
        <v>2.9352209459687407E-2</v>
      </c>
      <c r="D291" s="20">
        <v>8.7227468951688262E-3</v>
      </c>
      <c r="E291" s="20">
        <v>1.5534370636773081E-2</v>
      </c>
    </row>
    <row r="292" spans="1:5">
      <c r="A292" s="19">
        <v>44641</v>
      </c>
      <c r="B292" s="20">
        <v>-5.1326032265202022E-3</v>
      </c>
      <c r="C292" s="20">
        <v>8.2304984340360703E-3</v>
      </c>
      <c r="D292" s="20">
        <v>1.4778655584830783E-2</v>
      </c>
      <c r="E292" s="20">
        <v>1.9084547963948734E-2</v>
      </c>
    </row>
    <row r="293" spans="1:5">
      <c r="A293" s="19">
        <v>44642</v>
      </c>
      <c r="B293" s="20">
        <v>1.1935350549272854E-2</v>
      </c>
      <c r="C293" s="20">
        <v>4.0166038378877784E-2</v>
      </c>
      <c r="D293" s="20">
        <v>-1.3538742182336218E-2</v>
      </c>
      <c r="E293" s="20">
        <v>0</v>
      </c>
    </row>
    <row r="294" spans="1:5">
      <c r="A294" s="19">
        <v>44643</v>
      </c>
      <c r="B294" s="20">
        <v>1.6934805063331477E-3</v>
      </c>
      <c r="C294" s="20">
        <v>3.9292778196795978E-3</v>
      </c>
      <c r="D294" s="20">
        <v>3.7106165712576218E-3</v>
      </c>
      <c r="E294" s="20">
        <v>4.9779788613876746E-2</v>
      </c>
    </row>
    <row r="295" spans="1:5">
      <c r="A295" s="19">
        <v>44644</v>
      </c>
      <c r="B295" s="20">
        <v>1.1774736544533537E-2</v>
      </c>
      <c r="C295" s="20">
        <v>-1.1834456678748762E-2</v>
      </c>
      <c r="D295" s="20">
        <v>-0.1012537746887804</v>
      </c>
      <c r="E295" s="20">
        <v>1.7969816479254548E-3</v>
      </c>
    </row>
    <row r="296" spans="1:5">
      <c r="A296" s="19">
        <v>44645</v>
      </c>
      <c r="B296" s="20">
        <v>-2.3689771122404665E-2</v>
      </c>
      <c r="C296" s="20">
        <v>2.7398971963747059E-2</v>
      </c>
      <c r="D296" s="20">
        <v>-6.8540367096602091E-3</v>
      </c>
      <c r="E296" s="20">
        <v>8.9366099664069752E-3</v>
      </c>
    </row>
    <row r="297" spans="1:5">
      <c r="A297" s="19">
        <v>44648</v>
      </c>
      <c r="B297" s="20">
        <v>8.5252008233596271E-3</v>
      </c>
      <c r="C297" s="20">
        <v>-3.8684764675434909E-3</v>
      </c>
      <c r="D297" s="20">
        <v>-2.7895812804286838E-2</v>
      </c>
      <c r="E297" s="20">
        <v>0</v>
      </c>
    </row>
    <row r="298" spans="1:5">
      <c r="A298" s="19">
        <v>44649</v>
      </c>
      <c r="B298" s="20">
        <v>1.8503471564559726E-2</v>
      </c>
      <c r="C298" s="20">
        <v>-3.8834997136053869E-3</v>
      </c>
      <c r="D298" s="20">
        <v>9.8523668870314027E-3</v>
      </c>
      <c r="E298" s="20">
        <v>-3.5650661644962569E-3</v>
      </c>
    </row>
    <row r="299" spans="1:5">
      <c r="A299" s="19">
        <v>44650</v>
      </c>
      <c r="B299" s="20">
        <v>-5.0125418235442863E-3</v>
      </c>
      <c r="C299" s="20">
        <v>0</v>
      </c>
      <c r="D299" s="20">
        <v>-1.410460578365556E-2</v>
      </c>
      <c r="E299" s="20">
        <v>-3.577821347884078E-3</v>
      </c>
    </row>
    <row r="300" spans="1:5">
      <c r="A300" s="19">
        <v>44651</v>
      </c>
      <c r="B300" s="20">
        <v>-1.3490929741015402E-2</v>
      </c>
      <c r="C300" s="20">
        <v>7.7519761811489611E-3</v>
      </c>
      <c r="D300" s="20">
        <v>-1.2866539002340803E-2</v>
      </c>
      <c r="E300" s="20">
        <v>5.3619074907609579E-3</v>
      </c>
    </row>
    <row r="301" spans="1:5">
      <c r="A301" s="19">
        <v>44652</v>
      </c>
      <c r="B301" s="20">
        <v>-1.8852314979209188E-2</v>
      </c>
      <c r="C301" s="20">
        <v>3.4158993510221475E-2</v>
      </c>
      <c r="D301" s="20">
        <v>-2.1819047394639725E-2</v>
      </c>
      <c r="E301" s="20">
        <v>2.8121396636027918E-2</v>
      </c>
    </row>
    <row r="302" spans="1:5">
      <c r="A302" s="19">
        <v>44657</v>
      </c>
      <c r="B302" s="20">
        <v>-2.0979790469194522E-2</v>
      </c>
      <c r="C302" s="20">
        <v>-1.5037875019447837E-2</v>
      </c>
      <c r="D302" s="20">
        <v>-1.1834502289861082E-2</v>
      </c>
      <c r="E302" s="20">
        <v>-2.2787979549048466E-2</v>
      </c>
    </row>
    <row r="303" spans="1:5">
      <c r="A303" s="19">
        <v>44658</v>
      </c>
      <c r="B303" s="20">
        <v>1.7652255245691492E-3</v>
      </c>
      <c r="C303" s="20">
        <v>4.8068395667102595E-2</v>
      </c>
      <c r="D303" s="20">
        <v>2.2075952673934793E-2</v>
      </c>
      <c r="E303" s="20">
        <v>1.0582073869544595E-2</v>
      </c>
    </row>
    <row r="304" spans="1:5">
      <c r="A304" s="19">
        <v>44659</v>
      </c>
      <c r="B304" s="20">
        <v>-1.6000341346441189E-2</v>
      </c>
      <c r="C304" s="20">
        <v>2.8471669877879163E-2</v>
      </c>
      <c r="D304" s="20">
        <v>-1.6141202097061283E-2</v>
      </c>
      <c r="E304" s="20">
        <v>8.7336799687546315E-3</v>
      </c>
    </row>
    <row r="305" spans="1:5">
      <c r="A305" s="19">
        <v>44662</v>
      </c>
      <c r="B305" s="20">
        <v>-1.7937224540268775E-3</v>
      </c>
      <c r="C305" s="20">
        <v>-3.9361068037578592E-2</v>
      </c>
      <c r="D305" s="20">
        <v>1.9048253584069537E-2</v>
      </c>
      <c r="E305" s="20">
        <v>-6.9808661676105076E-3</v>
      </c>
    </row>
    <row r="306" spans="1:5">
      <c r="A306" s="19">
        <v>44663</v>
      </c>
      <c r="B306" s="20">
        <v>2.8320476787455515E-2</v>
      </c>
      <c r="C306" s="20">
        <v>-7.326038978934162E-3</v>
      </c>
      <c r="D306" s="20">
        <v>2.0115634443682993E-2</v>
      </c>
      <c r="E306" s="20">
        <v>-5.2677559085886096E-3</v>
      </c>
    </row>
    <row r="307" spans="1:5">
      <c r="A307" s="19">
        <v>44664</v>
      </c>
      <c r="B307" s="20">
        <v>0</v>
      </c>
      <c r="C307" s="20">
        <v>-4.1281652546100889E-2</v>
      </c>
      <c r="D307" s="20">
        <v>0</v>
      </c>
      <c r="E307" s="20">
        <v>-5.2956875747103439E-3</v>
      </c>
    </row>
    <row r="308" spans="1:5">
      <c r="A308" s="19">
        <v>44665</v>
      </c>
      <c r="B308" s="20">
        <v>-1.9383866821048531E-2</v>
      </c>
      <c r="C308" s="20">
        <v>3.8240958318111113E-3</v>
      </c>
      <c r="D308" s="20">
        <v>0</v>
      </c>
      <c r="E308" s="20">
        <v>-5.3238812527498548E-3</v>
      </c>
    </row>
    <row r="309" spans="1:5">
      <c r="A309" s="19">
        <v>44666</v>
      </c>
      <c r="B309" s="20">
        <v>-1.7809443709948087E-3</v>
      </c>
      <c r="C309" s="20">
        <v>-4.2891640320444506E-2</v>
      </c>
      <c r="D309" s="20">
        <v>-2.8490759809980397E-3</v>
      </c>
      <c r="E309" s="20">
        <v>-1.0733591614332473E-2</v>
      </c>
    </row>
    <row r="310" spans="1:5">
      <c r="A310" s="19">
        <v>44669</v>
      </c>
      <c r="B310" s="20">
        <v>7.1048256237445824E-3</v>
      </c>
      <c r="C310" s="20">
        <v>3.9761480517446594E-3</v>
      </c>
      <c r="D310" s="20">
        <v>1.416454316992607E-2</v>
      </c>
      <c r="E310" s="20">
        <v>1.4286028679692383E-2</v>
      </c>
    </row>
    <row r="311" spans="1:5">
      <c r="A311" s="19">
        <v>44670</v>
      </c>
      <c r="B311" s="20">
        <v>8.8106296821549059E-3</v>
      </c>
      <c r="C311" s="20">
        <v>7.9051788590691723E-3</v>
      </c>
      <c r="D311" s="20">
        <v>-2.8532606849735805E-2</v>
      </c>
      <c r="E311" s="20">
        <v>3.5397559084420598E-3</v>
      </c>
    </row>
    <row r="312" spans="1:5">
      <c r="A312" s="19">
        <v>44671</v>
      </c>
      <c r="B312" s="20">
        <v>-8.8106296821549197E-3</v>
      </c>
      <c r="C312" s="20">
        <v>-1.5873347849833377E-2</v>
      </c>
      <c r="D312" s="20">
        <v>-5.8055462698834021E-3</v>
      </c>
      <c r="E312" s="20">
        <v>8.7951317622467062E-3</v>
      </c>
    </row>
    <row r="313" spans="1:5">
      <c r="A313" s="19">
        <v>44672</v>
      </c>
      <c r="B313" s="20">
        <v>-1.2466768765130047E-2</v>
      </c>
      <c r="C313" s="20">
        <v>5.069318907415233E-2</v>
      </c>
      <c r="D313" s="20">
        <v>-1.318691636604385E-2</v>
      </c>
      <c r="E313" s="20">
        <v>-5.2677559085886096E-3</v>
      </c>
    </row>
    <row r="314" spans="1:5">
      <c r="A314" s="19">
        <v>44673</v>
      </c>
      <c r="B314" s="20">
        <v>-1.9910159959329751E-2</v>
      </c>
      <c r="C314" s="20">
        <v>-2.6976664401211346E-2</v>
      </c>
      <c r="D314" s="20">
        <v>-3.6039950149944287E-2</v>
      </c>
      <c r="E314" s="20">
        <v>-3.0386645865878151E-2</v>
      </c>
    </row>
    <row r="315" spans="1:5">
      <c r="A315" s="19">
        <v>44676</v>
      </c>
      <c r="B315" s="20">
        <v>-1.829826677076116E-3</v>
      </c>
      <c r="C315" s="20">
        <v>7.7821398140268247E-3</v>
      </c>
      <c r="D315" s="20">
        <v>-2.1639205684520425E-2</v>
      </c>
      <c r="E315" s="20">
        <v>0</v>
      </c>
    </row>
    <row r="316" spans="1:5">
      <c r="A316" s="19">
        <v>44677</v>
      </c>
      <c r="B316" s="20">
        <v>-3.7317763007195165E-2</v>
      </c>
      <c r="C316" s="20">
        <v>-2.3530495496203625E-2</v>
      </c>
      <c r="D316" s="20">
        <v>-2.052161977183365E-2</v>
      </c>
      <c r="E316" s="20">
        <v>-1.8315530977369029E-2</v>
      </c>
    </row>
    <row r="317" spans="1:5">
      <c r="A317" s="19">
        <v>44678</v>
      </c>
      <c r="B317" s="20">
        <v>9.4608085042288889E-3</v>
      </c>
      <c r="C317" s="20">
        <v>7.9051788590691723E-3</v>
      </c>
      <c r="D317" s="20">
        <v>6.3592742636077717E-3</v>
      </c>
      <c r="E317" s="20">
        <v>1.1029560544077102E-2</v>
      </c>
    </row>
    <row r="318" spans="1:5">
      <c r="A318" s="19">
        <v>44679</v>
      </c>
      <c r="B318" s="20">
        <v>1.30965389198455E-2</v>
      </c>
      <c r="C318" s="20">
        <v>3.9292778196795978E-3</v>
      </c>
      <c r="D318" s="20">
        <v>1.583579124150646E-3</v>
      </c>
      <c r="E318" s="20">
        <v>2.3487981307213759E-2</v>
      </c>
    </row>
    <row r="319" spans="1:5">
      <c r="A319" s="19">
        <v>44680</v>
      </c>
      <c r="B319" s="20">
        <v>-1.3096538919845569E-2</v>
      </c>
      <c r="C319" s="20">
        <v>-7.8740557879546248E-3</v>
      </c>
      <c r="D319" s="20">
        <v>-9.5390708184258585E-3</v>
      </c>
      <c r="E319" s="20">
        <v>-1.2578782206860185E-2</v>
      </c>
    </row>
    <row r="320" spans="1:5">
      <c r="A320" s="19">
        <v>44684</v>
      </c>
      <c r="B320" s="20">
        <v>5.6338177182560642E-3</v>
      </c>
      <c r="C320" s="20">
        <v>0</v>
      </c>
      <c r="D320" s="20">
        <v>-6.4102303348665228E-3</v>
      </c>
      <c r="E320" s="20">
        <v>-1.2739062407466969E-2</v>
      </c>
    </row>
    <row r="321" spans="1:5">
      <c r="A321" s="19">
        <v>44685</v>
      </c>
      <c r="B321" s="20">
        <v>1.4870162479451407E-2</v>
      </c>
      <c r="C321" s="20">
        <v>-1.5936590945924464E-2</v>
      </c>
      <c r="D321" s="20">
        <v>9.6000417282818256E-3</v>
      </c>
      <c r="E321" s="20">
        <v>3.6563478331477408E-3</v>
      </c>
    </row>
    <row r="322" spans="1:5">
      <c r="A322" s="19">
        <v>44686</v>
      </c>
      <c r="B322" s="20">
        <v>-2.616971773338472E-2</v>
      </c>
      <c r="C322" s="20">
        <v>-2.4391451067537463E-2</v>
      </c>
      <c r="D322" s="20">
        <v>-1.6051709268170764E-2</v>
      </c>
      <c r="E322" s="20">
        <v>-1.8264845260341873E-3</v>
      </c>
    </row>
    <row r="323" spans="1:5">
      <c r="A323" s="19">
        <v>44687</v>
      </c>
      <c r="B323" s="20">
        <v>-1.5267472130788421E-2</v>
      </c>
      <c r="C323" s="20">
        <v>-4.2022986111766185E-2</v>
      </c>
      <c r="D323" s="20">
        <v>-4.9761510384636859E-2</v>
      </c>
      <c r="E323" s="20">
        <v>-1.6590242260196921E-2</v>
      </c>
    </row>
    <row r="324" spans="1:5">
      <c r="A324" s="19">
        <v>44690</v>
      </c>
      <c r="B324" s="20">
        <v>-3.8535693159899662E-3</v>
      </c>
      <c r="C324" s="20">
        <v>2.1232218235755673E-2</v>
      </c>
      <c r="D324" s="20">
        <v>1.0152422140854009E-2</v>
      </c>
      <c r="E324" s="20">
        <v>-9.3371359959398496E-3</v>
      </c>
    </row>
    <row r="325" spans="1:5">
      <c r="A325" s="19">
        <v>44691</v>
      </c>
      <c r="B325" s="20">
        <v>5.7747994938839578E-3</v>
      </c>
      <c r="C325" s="20">
        <v>-4.2105321686521265E-3</v>
      </c>
      <c r="D325" s="20">
        <v>-2.0408888119109798E-2</v>
      </c>
      <c r="E325" s="20">
        <v>5.6126995915238868E-3</v>
      </c>
    </row>
    <row r="326" spans="1:5">
      <c r="A326" s="19">
        <v>44692</v>
      </c>
      <c r="B326" s="20">
        <v>-3.1191612478007055E-2</v>
      </c>
      <c r="C326" s="20">
        <v>-3.8714508726326403E-2</v>
      </c>
      <c r="D326" s="20">
        <v>-2.0834104084972452E-2</v>
      </c>
      <c r="E326" s="20">
        <v>-1.3145654091886425E-2</v>
      </c>
    </row>
    <row r="327" spans="1:5">
      <c r="A327" s="19">
        <v>44693</v>
      </c>
      <c r="B327" s="20">
        <v>1.1811160928344619E-2</v>
      </c>
      <c r="C327" s="20">
        <v>8.7336791777552839E-3</v>
      </c>
      <c r="D327" s="20">
        <v>8.7336799687546315E-3</v>
      </c>
      <c r="E327" s="20">
        <v>-1.892185959220571E-3</v>
      </c>
    </row>
    <row r="328" spans="1:5">
      <c r="A328" s="19">
        <v>44694</v>
      </c>
      <c r="B328" s="20">
        <v>1.745922137176855E-2</v>
      </c>
      <c r="C328" s="20">
        <v>2.9980829548571199E-2</v>
      </c>
      <c r="D328" s="20">
        <v>8.6580627431145311E-3</v>
      </c>
      <c r="E328" s="20">
        <v>0</v>
      </c>
    </row>
    <row r="329" spans="1:5">
      <c r="A329" s="19">
        <v>44697</v>
      </c>
      <c r="B329" s="20">
        <v>1.9048194970694411E-2</v>
      </c>
      <c r="C329" s="20">
        <v>0</v>
      </c>
      <c r="D329" s="20">
        <v>1.1996733323406393E-2</v>
      </c>
      <c r="E329" s="20">
        <v>-1.8957351648990896E-3</v>
      </c>
    </row>
    <row r="330" spans="1:5">
      <c r="A330" s="19">
        <v>44698</v>
      </c>
      <c r="B330" s="20">
        <v>1.4981553615616894E-2</v>
      </c>
      <c r="C330" s="20">
        <v>2.0877583213485807E-2</v>
      </c>
      <c r="D330" s="20">
        <v>2.1904818352274938E-2</v>
      </c>
      <c r="E330" s="20">
        <v>3.907473840665316E-2</v>
      </c>
    </row>
    <row r="331" spans="1:5">
      <c r="A331" s="19">
        <v>44699</v>
      </c>
      <c r="B331" s="20">
        <v>-3.0190972279145682E-2</v>
      </c>
      <c r="C331" s="20">
        <v>-1.24741731494123E-2</v>
      </c>
      <c r="D331" s="20">
        <v>-3.338917987922812E-3</v>
      </c>
      <c r="E331" s="20">
        <v>-9.1659670140800571E-3</v>
      </c>
    </row>
    <row r="332" spans="1:5">
      <c r="A332" s="19">
        <v>44700</v>
      </c>
      <c r="B332" s="20">
        <v>1.5209418663528708E-2</v>
      </c>
      <c r="C332" s="20">
        <v>4.1753710489045703E-3</v>
      </c>
      <c r="D332" s="20">
        <v>2.1506189210146975E-2</v>
      </c>
      <c r="E332" s="20">
        <v>-1.8433184942891127E-3</v>
      </c>
    </row>
    <row r="333" spans="1:5">
      <c r="A333" s="19">
        <v>44701</v>
      </c>
      <c r="B333" s="20">
        <v>-3.7807228399060443E-3</v>
      </c>
      <c r="C333" s="20">
        <v>4.1580097900882117E-3</v>
      </c>
      <c r="D333" s="20">
        <v>-1.6379692710135983E-3</v>
      </c>
      <c r="E333" s="20">
        <v>-7.4074412778619165E-3</v>
      </c>
    </row>
    <row r="334" spans="1:5">
      <c r="A334" s="19">
        <v>44704</v>
      </c>
      <c r="B334" s="20">
        <v>-1.5267472130788421E-2</v>
      </c>
      <c r="C334" s="20">
        <v>4.1407923104194843E-3</v>
      </c>
      <c r="D334" s="20">
        <v>-1.1541777023919616E-2</v>
      </c>
      <c r="E334" s="20">
        <v>1.8570478529635038E-3</v>
      </c>
    </row>
    <row r="335" spans="1:5">
      <c r="A335" s="19">
        <v>44705</v>
      </c>
      <c r="B335" s="20">
        <v>7.6628727455690972E-3</v>
      </c>
      <c r="C335" s="20">
        <v>0</v>
      </c>
      <c r="D335" s="20">
        <v>2.4571261133023554E-2</v>
      </c>
      <c r="E335" s="20">
        <v>1.107018664849627E-2</v>
      </c>
    </row>
    <row r="336" spans="1:5">
      <c r="A336" s="19">
        <v>44706</v>
      </c>
      <c r="B336" s="20">
        <v>-1.9268418865877032E-2</v>
      </c>
      <c r="C336" s="20">
        <v>0</v>
      </c>
      <c r="D336" s="20">
        <v>1.7642847220481643E-2</v>
      </c>
      <c r="E336" s="20">
        <v>-3.6764747293086368E-3</v>
      </c>
    </row>
    <row r="337" spans="1:5">
      <c r="A337" s="19">
        <v>44707</v>
      </c>
      <c r="B337" s="20">
        <v>3.0653741091002305E-2</v>
      </c>
      <c r="C337" s="20">
        <v>1.6393808382140038E-2</v>
      </c>
      <c r="D337" s="20">
        <v>1.7336887856775226E-2</v>
      </c>
      <c r="E337" s="20">
        <v>3.6764747293086273E-3</v>
      </c>
    </row>
    <row r="338" spans="1:5">
      <c r="A338" s="19">
        <v>44708</v>
      </c>
      <c r="B338" s="20">
        <v>3.1571795875813789E-2</v>
      </c>
      <c r="C338" s="20">
        <v>1.6129380580940343E-2</v>
      </c>
      <c r="D338" s="20">
        <v>-1.563690677278678E-3</v>
      </c>
      <c r="E338" s="20">
        <v>1.0948978192029012E-2</v>
      </c>
    </row>
    <row r="339" spans="1:5">
      <c r="A339" s="19">
        <v>44711</v>
      </c>
      <c r="B339" s="20">
        <v>2.3487981307213759E-2</v>
      </c>
      <c r="C339" s="20">
        <v>-1.612938058094044E-2</v>
      </c>
      <c r="D339" s="20">
        <v>-4.7059537828580559E-3</v>
      </c>
      <c r="E339" s="20">
        <v>-9.1158337404054247E-3</v>
      </c>
    </row>
    <row r="340" spans="1:5">
      <c r="A340" s="19">
        <v>44712</v>
      </c>
      <c r="B340" s="20">
        <v>-1.9838342219664327E-2</v>
      </c>
      <c r="C340" s="20">
        <v>-1.6393808382140069E-2</v>
      </c>
      <c r="D340" s="20">
        <v>2.1773830996101997E-2</v>
      </c>
      <c r="E340" s="20">
        <v>7.2993391116488362E-3</v>
      </c>
    </row>
    <row r="341" spans="1:5">
      <c r="A341" s="19">
        <v>44713</v>
      </c>
      <c r="B341" s="20">
        <v>-1.6529301951210582E-2</v>
      </c>
      <c r="C341" s="20">
        <v>0</v>
      </c>
      <c r="D341" s="20">
        <v>1.5267472130788381E-2</v>
      </c>
      <c r="E341" s="20">
        <v>3.6297680505787311E-3</v>
      </c>
    </row>
    <row r="342" spans="1:5">
      <c r="A342" s="19">
        <v>44714</v>
      </c>
      <c r="B342" s="20">
        <v>0</v>
      </c>
      <c r="C342" s="20">
        <v>8.2304984340360703E-3</v>
      </c>
      <c r="D342" s="20">
        <v>3.8637763550894537E-2</v>
      </c>
      <c r="E342" s="20">
        <v>-7.2727593290799206E-3</v>
      </c>
    </row>
    <row r="343" spans="1:5">
      <c r="A343" s="19">
        <v>44718</v>
      </c>
      <c r="B343" s="20">
        <v>-9.3023926623135612E-3</v>
      </c>
      <c r="C343" s="20">
        <v>-8.230498434036105E-3</v>
      </c>
      <c r="D343" s="20">
        <v>1.0152443908579835E-2</v>
      </c>
      <c r="E343" s="20">
        <v>9.0827145743192263E-3</v>
      </c>
    </row>
    <row r="344" spans="1:5">
      <c r="A344" s="19">
        <v>44719</v>
      </c>
      <c r="B344" s="20">
        <v>1.6682499959936061E-2</v>
      </c>
      <c r="C344" s="20">
        <v>4.1237168311770399E-3</v>
      </c>
      <c r="D344" s="20">
        <v>-1.4441302148781947E-3</v>
      </c>
      <c r="E344" s="20">
        <v>3.6101122240997934E-3</v>
      </c>
    </row>
    <row r="345" spans="1:5">
      <c r="A345" s="19">
        <v>44720</v>
      </c>
      <c r="B345" s="20">
        <v>-5.5299680094610861E-3</v>
      </c>
      <c r="C345" s="20">
        <v>4.1067816028590547E-3</v>
      </c>
      <c r="D345" s="20">
        <v>1.1494422778337156E-2</v>
      </c>
      <c r="E345" s="20">
        <v>1.8001445329242816E-3</v>
      </c>
    </row>
    <row r="346" spans="1:5">
      <c r="A346" s="19">
        <v>44721</v>
      </c>
      <c r="B346" s="20">
        <v>-2.0542272300314038E-2</v>
      </c>
      <c r="C346" s="20">
        <v>-4.1067816028591032E-3</v>
      </c>
      <c r="D346" s="20">
        <v>-1.4295641972915676E-3</v>
      </c>
      <c r="E346" s="20">
        <v>-3.6035354309925083E-3</v>
      </c>
    </row>
    <row r="347" spans="1:5">
      <c r="A347" s="19">
        <v>44722</v>
      </c>
      <c r="B347" s="20">
        <v>-2.677024106460478E-2</v>
      </c>
      <c r="C347" s="20">
        <v>-1.2422518931684707E-2</v>
      </c>
      <c r="D347" s="20">
        <v>-2.0231932583887832E-2</v>
      </c>
      <c r="E347" s="20">
        <v>-2.0055402914430857E-2</v>
      </c>
    </row>
    <row r="348" spans="1:5">
      <c r="A348" s="19">
        <v>44725</v>
      </c>
      <c r="B348" s="20">
        <v>-5.8309203107932096E-3</v>
      </c>
      <c r="C348" s="20">
        <v>1.6529300534543722E-2</v>
      </c>
      <c r="D348" s="20">
        <v>2.9154102920006639E-3</v>
      </c>
      <c r="E348" s="20">
        <v>1.8248681588399315E-2</v>
      </c>
    </row>
    <row r="349" spans="1:5">
      <c r="A349" s="19">
        <v>44726</v>
      </c>
      <c r="B349" s="20">
        <v>-7.8278286202467916E-3</v>
      </c>
      <c r="C349" s="20">
        <v>4.0899849045862727E-3</v>
      </c>
      <c r="D349" s="20">
        <v>-4.7699012918974174E-2</v>
      </c>
      <c r="E349" s="20">
        <v>1.4362868349736928E-2</v>
      </c>
    </row>
    <row r="350" spans="1:5">
      <c r="A350" s="19">
        <v>44727</v>
      </c>
      <c r="B350" s="20">
        <v>-1.9665689720408269E-3</v>
      </c>
      <c r="C350" s="20">
        <v>-4.0899849045863681E-3</v>
      </c>
      <c r="D350" s="20">
        <v>-7.6628727455691371E-3</v>
      </c>
      <c r="E350" s="20">
        <v>-7.1556299447876918E-3</v>
      </c>
    </row>
    <row r="351" spans="1:5">
      <c r="A351" s="19">
        <v>44728</v>
      </c>
      <c r="B351" s="20">
        <v>-1.3875346493617068E-2</v>
      </c>
      <c r="C351" s="20">
        <v>-2.0704671583448398E-2</v>
      </c>
      <c r="D351" s="20">
        <v>-7.7220460939102778E-3</v>
      </c>
      <c r="E351" s="20">
        <v>-1.9946300812416374E-2</v>
      </c>
    </row>
    <row r="352" spans="1:5">
      <c r="A352" s="19">
        <v>44729</v>
      </c>
      <c r="B352" s="20">
        <v>-6.0060240602119218E-3</v>
      </c>
      <c r="C352" s="20">
        <v>-3.4045838404409681E-2</v>
      </c>
      <c r="D352" s="20">
        <v>-9.0824099188328997E-2</v>
      </c>
      <c r="E352" s="20">
        <v>-1.1049799556547613E-2</v>
      </c>
    </row>
    <row r="353" spans="1:5">
      <c r="A353" s="19">
        <v>44732</v>
      </c>
      <c r="B353" s="20">
        <v>1.3958352250706855E-2</v>
      </c>
      <c r="C353" s="20">
        <v>2.9852960508988245E-2</v>
      </c>
      <c r="D353" s="20">
        <v>-1.0239048409609972E-2</v>
      </c>
      <c r="E353" s="20">
        <v>7.3801440623278433E-3</v>
      </c>
    </row>
    <row r="354" spans="1:5">
      <c r="A354" s="19">
        <v>44733</v>
      </c>
      <c r="B354" s="20">
        <v>-2.1011278212593038E-2</v>
      </c>
      <c r="C354" s="20">
        <v>-1.6949556824151654E-2</v>
      </c>
      <c r="D354" s="20">
        <v>-6.0088691258431116E-2</v>
      </c>
      <c r="E354" s="20">
        <v>-3.6832821810016143E-3</v>
      </c>
    </row>
    <row r="355" spans="1:5">
      <c r="A355" s="19">
        <v>44734</v>
      </c>
      <c r="B355" s="20">
        <v>-1.8367863331387208E-2</v>
      </c>
      <c r="C355" s="20">
        <v>4.2643984092980737E-3</v>
      </c>
      <c r="D355" s="20">
        <v>-2.5831731043395985E-2</v>
      </c>
      <c r="E355" s="20">
        <v>-3.6968618813262031E-3</v>
      </c>
    </row>
    <row r="356" spans="1:5">
      <c r="A356" s="19">
        <v>44735</v>
      </c>
      <c r="B356" s="20">
        <v>2.0576138946801622E-3</v>
      </c>
      <c r="C356" s="20">
        <v>4.2462905074878597E-3</v>
      </c>
      <c r="D356" s="20">
        <v>0</v>
      </c>
      <c r="E356" s="20">
        <v>9.2166551049240476E-3</v>
      </c>
    </row>
    <row r="357" spans="1:5">
      <c r="A357" s="19">
        <v>44736</v>
      </c>
      <c r="B357" s="20">
        <v>2.4366687775833305E-2</v>
      </c>
      <c r="C357" s="20">
        <v>4.2283357387137496E-3</v>
      </c>
      <c r="D357" s="20">
        <v>1.2999272993824085E-2</v>
      </c>
      <c r="E357" s="20">
        <v>1.4572206859090725E-2</v>
      </c>
    </row>
    <row r="358" spans="1:5">
      <c r="A358" s="19">
        <v>44739</v>
      </c>
      <c r="B358" s="20">
        <v>-2.0080328032455234E-3</v>
      </c>
      <c r="C358" s="20">
        <v>-8.4746262462015304E-3</v>
      </c>
      <c r="D358" s="20">
        <v>-2.2389013343662972E-2</v>
      </c>
      <c r="E358" s="20">
        <v>5.4102567570238546E-3</v>
      </c>
    </row>
    <row r="359" spans="1:5">
      <c r="A359" s="19">
        <v>44740</v>
      </c>
      <c r="B359" s="20">
        <v>-1.3151428804126895E-2</v>
      </c>
      <c r="C359" s="20">
        <v>4.2462905074878597E-3</v>
      </c>
      <c r="D359" s="20">
        <v>-1.1385284057187094E-2</v>
      </c>
      <c r="E359" s="20">
        <v>0</v>
      </c>
    </row>
    <row r="360" spans="1:5">
      <c r="A360" s="19">
        <v>44741</v>
      </c>
      <c r="B360" s="20">
        <v>-3.1026273563100618E-2</v>
      </c>
      <c r="C360" s="20">
        <v>-2.141409260162256E-2</v>
      </c>
      <c r="D360" s="20">
        <v>-9.5878007874469692E-3</v>
      </c>
      <c r="E360" s="20">
        <v>-1.2669780339956187E-2</v>
      </c>
    </row>
    <row r="361" spans="1:5">
      <c r="A361" s="19">
        <v>44742</v>
      </c>
      <c r="B361" s="20">
        <v>-4.8422584676228765E-2</v>
      </c>
      <c r="C361" s="20">
        <v>-2.1882709263145842E-2</v>
      </c>
      <c r="D361" s="20">
        <v>-4.0300372420002242E-2</v>
      </c>
      <c r="E361" s="20">
        <v>-2.0239917777618091E-2</v>
      </c>
    </row>
    <row r="362" spans="1:5">
      <c r="A362" s="19">
        <v>44743</v>
      </c>
      <c r="B362" s="20">
        <v>-3.0220542642884408E-2</v>
      </c>
      <c r="C362" s="20">
        <v>4.4150178048441031E-3</v>
      </c>
      <c r="D362" s="20">
        <v>6.9965903305165408E-3</v>
      </c>
      <c r="E362" s="20">
        <v>9.2507597721509967E-3</v>
      </c>
    </row>
    <row r="363" spans="1:5">
      <c r="A363" s="19">
        <v>44746</v>
      </c>
      <c r="B363" s="20">
        <v>1.3544225107757253E-2</v>
      </c>
      <c r="C363" s="20">
        <v>1.746769145830173E-2</v>
      </c>
      <c r="D363" s="20">
        <v>1.9724504958709921E-2</v>
      </c>
      <c r="E363" s="20">
        <v>3.6764747293086273E-3</v>
      </c>
    </row>
    <row r="364" spans="1:5">
      <c r="A364" s="19">
        <v>44747</v>
      </c>
      <c r="B364" s="20">
        <v>-2.3824155727506593E-2</v>
      </c>
      <c r="C364" s="20">
        <v>-2.1882709263145842E-2</v>
      </c>
      <c r="D364" s="20">
        <v>-3.0741120803557346E-2</v>
      </c>
      <c r="E364" s="20">
        <v>-1.836511042596207E-3</v>
      </c>
    </row>
    <row r="365" spans="1:5">
      <c r="A365" s="19">
        <v>44748</v>
      </c>
      <c r="B365" s="20">
        <v>4.9282088423018428E-2</v>
      </c>
      <c r="C365" s="20">
        <v>4.4150178048441031E-3</v>
      </c>
      <c r="D365" s="20">
        <v>-1.0121543488219961E-2</v>
      </c>
      <c r="E365" s="20">
        <v>3.66965549421998E-3</v>
      </c>
    </row>
    <row r="366" spans="1:5">
      <c r="A366" s="19">
        <v>44749</v>
      </c>
      <c r="B366" s="20">
        <v>2.0552372953321199E-2</v>
      </c>
      <c r="C366" s="20">
        <v>1.3129290250066808E-2</v>
      </c>
      <c r="D366" s="20">
        <v>1.3138076665351162E-2</v>
      </c>
      <c r="E366" s="20">
        <v>3.6563478331477408E-3</v>
      </c>
    </row>
    <row r="367" spans="1:5">
      <c r="A367" s="19">
        <v>44750</v>
      </c>
      <c r="B367" s="20">
        <v>-1.076436658715843E-2</v>
      </c>
      <c r="C367" s="20">
        <v>0</v>
      </c>
      <c r="D367" s="20">
        <v>1.5936572817441517E-2</v>
      </c>
      <c r="E367" s="20">
        <v>5.4594859072576406E-3</v>
      </c>
    </row>
    <row r="368" spans="1:5">
      <c r="A368" s="19">
        <v>44753</v>
      </c>
      <c r="B368" s="20">
        <v>-2.7429037170063942E-2</v>
      </c>
      <c r="C368" s="20">
        <v>-4.3573049751831515E-3</v>
      </c>
      <c r="D368" s="20">
        <v>-2.805789294426185E-2</v>
      </c>
      <c r="E368" s="20">
        <v>-9.1158337404054247E-3</v>
      </c>
    </row>
    <row r="369" spans="1:5">
      <c r="A369" s="19">
        <v>44754</v>
      </c>
      <c r="B369" s="20">
        <v>4.5660105113759411E-2</v>
      </c>
      <c r="C369" s="20">
        <v>8.6957061834180924E-3</v>
      </c>
      <c r="D369" s="20">
        <v>5.0684344677023709E-3</v>
      </c>
      <c r="E369" s="20">
        <v>1.0929107162227572E-2</v>
      </c>
    </row>
    <row r="370" spans="1:5">
      <c r="A370" s="19">
        <v>44755</v>
      </c>
      <c r="B370" s="20">
        <v>9.5188450092068399E-3</v>
      </c>
      <c r="C370" s="20">
        <v>4.31966075751838E-3</v>
      </c>
      <c r="D370" s="20">
        <v>8.0563779963177019E-3</v>
      </c>
      <c r="E370" s="20">
        <v>0</v>
      </c>
    </row>
    <row r="371" spans="1:5">
      <c r="A371" s="19">
        <v>44756</v>
      </c>
      <c r="B371" s="20">
        <v>3.6179656577502259E-2</v>
      </c>
      <c r="C371" s="20">
        <v>-1.3015366940936418E-2</v>
      </c>
      <c r="D371" s="20">
        <v>-3.0552275753229465E-2</v>
      </c>
      <c r="E371" s="20">
        <v>-3.6297680505787237E-3</v>
      </c>
    </row>
    <row r="372" spans="1:5">
      <c r="A372" s="19">
        <v>44757</v>
      </c>
      <c r="B372" s="20">
        <v>6.072893157899082E-3</v>
      </c>
      <c r="C372" s="20">
        <v>1.3015366940936341E-2</v>
      </c>
      <c r="D372" s="20">
        <v>1.1311256846365055E-2</v>
      </c>
      <c r="E372" s="20">
        <v>7.2464446218495947E-3</v>
      </c>
    </row>
    <row r="373" spans="1:5">
      <c r="A373" s="19">
        <v>44760</v>
      </c>
      <c r="B373" s="20">
        <v>-9.1232259755220629E-3</v>
      </c>
      <c r="C373" s="20">
        <v>1.2848141336616407E-2</v>
      </c>
      <c r="D373" s="20">
        <v>1.7233026223980822E-2</v>
      </c>
      <c r="E373" s="20">
        <v>1.8033908980682625E-3</v>
      </c>
    </row>
    <row r="374" spans="1:5">
      <c r="A374" s="19">
        <v>44761</v>
      </c>
      <c r="B374" s="20">
        <v>8.113634774169631E-3</v>
      </c>
      <c r="C374" s="20">
        <v>-4.2643984092980182E-3</v>
      </c>
      <c r="D374" s="20">
        <v>-7.0599989248958349E-3</v>
      </c>
      <c r="E374" s="20">
        <v>8.9686699827603161E-3</v>
      </c>
    </row>
    <row r="375" spans="1:5">
      <c r="A375" s="19">
        <v>44762</v>
      </c>
      <c r="B375" s="20">
        <v>1.2048338516174574E-2</v>
      </c>
      <c r="C375" s="20">
        <v>8.5106889167859898E-3</v>
      </c>
      <c r="D375" s="20">
        <v>0</v>
      </c>
      <c r="E375" s="20">
        <v>-5.8840500022933465E-2</v>
      </c>
    </row>
    <row r="376" spans="1:5">
      <c r="A376" s="19">
        <v>44763</v>
      </c>
      <c r="B376" s="20">
        <v>3.9840690148745129E-3</v>
      </c>
      <c r="C376" s="20">
        <v>1.68071168516917E-2</v>
      </c>
      <c r="D376" s="20">
        <v>2.5975465641297102E-2</v>
      </c>
      <c r="E376" s="20">
        <v>-7.6045612172810952E-3</v>
      </c>
    </row>
    <row r="377" spans="1:5">
      <c r="A377" s="19">
        <v>44764</v>
      </c>
      <c r="B377" s="20">
        <v>-6.9825720111310313E-3</v>
      </c>
      <c r="C377" s="20">
        <v>1.6529300534543722E-2</v>
      </c>
      <c r="D377" s="20">
        <v>5.8997024033226519E-3</v>
      </c>
      <c r="E377" s="20">
        <v>-9.5878007874469692E-3</v>
      </c>
    </row>
    <row r="378" spans="1:5">
      <c r="A378" s="19">
        <v>44767</v>
      </c>
      <c r="B378" s="20">
        <v>-9.0498355199179273E-3</v>
      </c>
      <c r="C378" s="20">
        <v>0</v>
      </c>
      <c r="D378" s="20">
        <v>-1.5810586106323687E-2</v>
      </c>
      <c r="E378" s="20">
        <v>-1.9286794420504271E-3</v>
      </c>
    </row>
    <row r="379" spans="1:5">
      <c r="A379" s="19">
        <v>44768</v>
      </c>
      <c r="B379" s="20">
        <v>1.4042357123038984E-2</v>
      </c>
      <c r="C379" s="20">
        <v>4.0899849045862727E-3</v>
      </c>
      <c r="D379" s="20">
        <v>2.1675686065544243E-2</v>
      </c>
      <c r="E379" s="20">
        <v>2.6668247082161489E-2</v>
      </c>
    </row>
    <row r="380" spans="1:5">
      <c r="A380" s="19">
        <v>44769</v>
      </c>
      <c r="B380" s="20">
        <v>-1.9940186068643953E-3</v>
      </c>
      <c r="C380" s="20">
        <v>1.2170534596226081E-2</v>
      </c>
      <c r="D380" s="20">
        <v>-5.8650999592205402E-3</v>
      </c>
      <c r="E380" s="20">
        <v>-7.5472056353829663E-3</v>
      </c>
    </row>
    <row r="381" spans="1:5">
      <c r="A381" s="19">
        <v>44770</v>
      </c>
      <c r="B381" s="20">
        <v>1.5841915465657923E-2</v>
      </c>
      <c r="C381" s="20">
        <v>0</v>
      </c>
      <c r="D381" s="20">
        <v>1.3632168132417197E-2</v>
      </c>
      <c r="E381" s="20">
        <v>1.6901810802603254E-2</v>
      </c>
    </row>
    <row r="382" spans="1:5">
      <c r="A382" s="19">
        <v>44771</v>
      </c>
      <c r="B382" s="20">
        <v>-9.8717484791541171E-3</v>
      </c>
      <c r="C382" s="20">
        <v>8.0321710282320481E-3</v>
      </c>
      <c r="D382" s="20">
        <v>2.2945575814693312E-2</v>
      </c>
      <c r="E382" s="20">
        <v>9.2679069307814565E-3</v>
      </c>
    </row>
    <row r="383" spans="1:5">
      <c r="A383" s="19">
        <v>44774</v>
      </c>
      <c r="B383" s="20">
        <v>-2.409755157906053E-2</v>
      </c>
      <c r="C383" s="20">
        <v>-4.4899882328618421E-3</v>
      </c>
      <c r="D383" s="20">
        <v>-1.332086262575537E-2</v>
      </c>
      <c r="E383" s="20">
        <v>-5.5503934248984097E-3</v>
      </c>
    </row>
    <row r="384" spans="1:5">
      <c r="A384" s="19">
        <v>44775</v>
      </c>
      <c r="B384" s="20">
        <v>1.8127384592556701E-2</v>
      </c>
      <c r="C384" s="20">
        <v>-8.3682496705165792E-3</v>
      </c>
      <c r="D384" s="20">
        <v>-5.7636853381932314E-3</v>
      </c>
      <c r="E384" s="20">
        <v>0</v>
      </c>
    </row>
    <row r="385" spans="1:5">
      <c r="A385" s="19">
        <v>44776</v>
      </c>
      <c r="B385" s="20">
        <v>-1.9980026626731087E-3</v>
      </c>
      <c r="C385" s="20">
        <v>8.3682496705165792E-3</v>
      </c>
      <c r="D385" s="20">
        <v>-5.7971949796613064E-3</v>
      </c>
      <c r="E385" s="20">
        <v>0</v>
      </c>
    </row>
    <row r="386" spans="1:5">
      <c r="A386" s="19">
        <v>44777</v>
      </c>
      <c r="B386" s="20">
        <v>3.1498667059371016E-2</v>
      </c>
      <c r="C386" s="20">
        <v>1.6529301951210506E-2</v>
      </c>
      <c r="D386" s="20">
        <v>1.5384995767108259E-2</v>
      </c>
      <c r="E386" s="20">
        <v>3.7036338631563398E-3</v>
      </c>
    </row>
    <row r="387" spans="1:5">
      <c r="A387" s="19">
        <v>44778</v>
      </c>
      <c r="B387" s="20">
        <v>-7.7821404420549628E-3</v>
      </c>
      <c r="C387" s="20">
        <v>0</v>
      </c>
      <c r="D387" s="20">
        <v>-7.6629109135073733E-3</v>
      </c>
      <c r="E387" s="20">
        <v>0</v>
      </c>
    </row>
    <row r="388" spans="1:5">
      <c r="A388" s="19">
        <v>44781</v>
      </c>
      <c r="B388" s="20">
        <v>-3.9138993211363287E-3</v>
      </c>
      <c r="C388" s="20">
        <v>1.2220111334775397E-2</v>
      </c>
      <c r="D388" s="20">
        <v>5.7526333689907989E-3</v>
      </c>
      <c r="E388" s="20">
        <v>5.5300417427437895E-3</v>
      </c>
    </row>
    <row r="389" spans="1:5">
      <c r="A389" s="19">
        <v>44782</v>
      </c>
      <c r="B389" s="20">
        <v>-1.9802627296179754E-2</v>
      </c>
      <c r="C389" s="20">
        <v>1.6064602503806841E-2</v>
      </c>
      <c r="D389" s="20">
        <v>-9.606221990000309E-3</v>
      </c>
      <c r="E389" s="20">
        <v>0</v>
      </c>
    </row>
    <row r="390" spans="1:5">
      <c r="A390" s="19">
        <v>44783</v>
      </c>
      <c r="B390" s="20">
        <v>2.7615167032973391E-2</v>
      </c>
      <c r="C390" s="20">
        <v>3.1375122567753835E-2</v>
      </c>
      <c r="D390" s="20">
        <v>2.2901783591703979E-2</v>
      </c>
      <c r="E390" s="20">
        <v>9.1491943187545638E-3</v>
      </c>
    </row>
    <row r="391" spans="1:5">
      <c r="A391" s="19">
        <v>44784</v>
      </c>
      <c r="B391" s="20">
        <v>5.8196090532640025E-3</v>
      </c>
      <c r="C391" s="20">
        <v>0</v>
      </c>
      <c r="D391" s="20">
        <v>1.683860146858028E-2</v>
      </c>
      <c r="E391" s="20">
        <v>1.8198002871141958E-3</v>
      </c>
    </row>
    <row r="392" spans="1:5">
      <c r="A392" s="19">
        <v>44785</v>
      </c>
      <c r="B392" s="20">
        <v>1.1538589556493806E-2</v>
      </c>
      <c r="C392" s="20">
        <v>-1.1650617219975139E-2</v>
      </c>
      <c r="D392" s="20">
        <v>1.2903331100119859E-2</v>
      </c>
      <c r="E392" s="20">
        <v>7.2464446218495947E-3</v>
      </c>
    </row>
    <row r="393" spans="1:5">
      <c r="A393" s="19">
        <v>44788</v>
      </c>
      <c r="B393" s="20">
        <v>3.8167985267008112E-3</v>
      </c>
      <c r="C393" s="20">
        <v>-7.8431774610260054E-3</v>
      </c>
      <c r="D393" s="20">
        <v>-5.5096375971387035E-3</v>
      </c>
      <c r="E393" s="20">
        <v>7.1942395329445911E-3</v>
      </c>
    </row>
    <row r="394" spans="1:5">
      <c r="A394" s="19">
        <v>44789</v>
      </c>
      <c r="B394" s="20">
        <v>3.8022859497384787E-3</v>
      </c>
      <c r="C394" s="20">
        <v>0</v>
      </c>
      <c r="D394" s="20">
        <v>5.5096375971387069E-3</v>
      </c>
      <c r="E394" s="20">
        <v>5.3619074907609579E-3</v>
      </c>
    </row>
    <row r="395" spans="1:5">
      <c r="A395" s="19">
        <v>44790</v>
      </c>
      <c r="B395" s="20">
        <v>-1.3371736965889308E-2</v>
      </c>
      <c r="C395" s="20">
        <v>-7.9051795071132611E-3</v>
      </c>
      <c r="D395" s="20">
        <v>3.656329584972542E-3</v>
      </c>
      <c r="E395" s="20">
        <v>-1.7840861428768855E-3</v>
      </c>
    </row>
    <row r="396" spans="1:5">
      <c r="A396" s="19">
        <v>44791</v>
      </c>
      <c r="B396" s="20">
        <v>-1.9249284095843938E-3</v>
      </c>
      <c r="C396" s="20">
        <v>-3.9761483796392945E-3</v>
      </c>
      <c r="D396" s="20">
        <v>-9.165967182111226E-3</v>
      </c>
      <c r="E396" s="20">
        <v>-3.577821347884078E-3</v>
      </c>
    </row>
    <row r="397" spans="1:5">
      <c r="A397" s="19">
        <v>44792</v>
      </c>
      <c r="B397" s="20">
        <v>-1.3579258126380866E-2</v>
      </c>
      <c r="C397" s="20">
        <v>3.9761483796394168E-3</v>
      </c>
      <c r="D397" s="20">
        <v>9.1659671821112867E-3</v>
      </c>
      <c r="E397" s="20">
        <v>0</v>
      </c>
    </row>
    <row r="398" spans="1:5">
      <c r="A398" s="19">
        <v>44795</v>
      </c>
      <c r="B398" s="20">
        <v>-1.5748356968139168E-2</v>
      </c>
      <c r="C398" s="20">
        <v>-7.9681696491768449E-3</v>
      </c>
      <c r="D398" s="20">
        <v>-1.2856026821936045E-2</v>
      </c>
      <c r="E398" s="20">
        <v>-1.0810916104215506E-2</v>
      </c>
    </row>
    <row r="399" spans="1:5">
      <c r="A399" s="19">
        <v>44796</v>
      </c>
      <c r="B399" s="20">
        <v>-1.9860979716294028E-3</v>
      </c>
      <c r="C399" s="20">
        <v>1.1928570865273812E-2</v>
      </c>
      <c r="D399" s="20">
        <v>7.3665527853399295E-3</v>
      </c>
      <c r="E399" s="20">
        <v>-1.0929107162227608E-2</v>
      </c>
    </row>
    <row r="400" spans="1:5">
      <c r="A400" s="19">
        <v>44797</v>
      </c>
      <c r="B400" s="20">
        <v>9.8912774787427004E-3</v>
      </c>
      <c r="C400" s="20">
        <v>7.8740564309058656E-3</v>
      </c>
      <c r="D400" s="20">
        <v>5.4894740365960659E-3</v>
      </c>
      <c r="E400" s="20">
        <v>5.4795388245347148E-3</v>
      </c>
    </row>
    <row r="401" spans="1:5">
      <c r="A401" s="19">
        <v>44798</v>
      </c>
      <c r="B401" s="20">
        <v>7.8431774610258787E-3</v>
      </c>
      <c r="C401" s="20">
        <v>0</v>
      </c>
      <c r="D401" s="20">
        <v>7.2727956931970929E-3</v>
      </c>
      <c r="E401" s="20">
        <v>-1.823190991387E-3</v>
      </c>
    </row>
    <row r="402" spans="1:5">
      <c r="A402" s="19">
        <v>44799</v>
      </c>
      <c r="B402" s="20">
        <v>-2.6721035637614764E-2</v>
      </c>
      <c r="C402" s="20">
        <v>3.9138993211363148E-3</v>
      </c>
      <c r="D402" s="20">
        <v>-1.6438762875308217E-2</v>
      </c>
      <c r="E402" s="20">
        <v>-3.6563478331477542E-3</v>
      </c>
    </row>
    <row r="403" spans="1:5">
      <c r="A403" s="19">
        <v>44802</v>
      </c>
      <c r="B403" s="20">
        <v>-5.0276626769655006E-3</v>
      </c>
      <c r="C403" s="20">
        <v>3.8986404156573229E-3</v>
      </c>
      <c r="D403" s="20">
        <v>3.6764931455149819E-3</v>
      </c>
      <c r="E403" s="20">
        <v>3.6563478331477408E-3</v>
      </c>
    </row>
    <row r="404" spans="1:5">
      <c r="A404" s="19">
        <v>44803</v>
      </c>
      <c r="B404" s="20">
        <v>1.798250255043227E-2</v>
      </c>
      <c r="C404" s="20">
        <v>0</v>
      </c>
      <c r="D404" s="20">
        <v>-7.3665527853399252E-3</v>
      </c>
      <c r="E404" s="20">
        <v>1.8231909913870314E-3</v>
      </c>
    </row>
    <row r="405" spans="1:5">
      <c r="A405" s="19">
        <v>44804</v>
      </c>
      <c r="B405" s="20">
        <v>-2.9133150269942079E-2</v>
      </c>
      <c r="C405" s="20">
        <v>-3.8986404156571976E-3</v>
      </c>
      <c r="D405" s="20">
        <v>9.1996972369637157E-3</v>
      </c>
      <c r="E405" s="20">
        <v>5.4495683376929198E-3</v>
      </c>
    </row>
    <row r="406" spans="1:5">
      <c r="A406" s="19">
        <v>44805</v>
      </c>
      <c r="B406" s="20">
        <v>-1.1276388067934609E-2</v>
      </c>
      <c r="C406" s="20">
        <v>3.8986404156573229E-3</v>
      </c>
      <c r="D406" s="20">
        <v>-7.3529192250371524E-3</v>
      </c>
      <c r="E406" s="20">
        <v>-1.4598762656447552E-2</v>
      </c>
    </row>
    <row r="407" spans="1:5">
      <c r="A407" s="19">
        <v>44806</v>
      </c>
      <c r="B407" s="20">
        <v>2.0597329630105622E-3</v>
      </c>
      <c r="C407" s="20">
        <v>0</v>
      </c>
      <c r="D407" s="20">
        <v>-9.2679067589921064E-3</v>
      </c>
      <c r="E407" s="20">
        <v>1.2785489234625348E-2</v>
      </c>
    </row>
    <row r="408" spans="1:5">
      <c r="A408" s="19">
        <v>44809</v>
      </c>
      <c r="B408" s="20">
        <v>6.1538655743782859E-3</v>
      </c>
      <c r="C408" s="20">
        <v>0</v>
      </c>
      <c r="D408" s="20">
        <v>0</v>
      </c>
      <c r="E408" s="20">
        <v>-3.6362949158707321E-3</v>
      </c>
    </row>
    <row r="409" spans="1:5">
      <c r="A409" s="19">
        <v>44810</v>
      </c>
      <c r="B409" s="20">
        <v>-3.4324742541074607E-2</v>
      </c>
      <c r="C409" s="20">
        <v>-3.8986404156571976E-3</v>
      </c>
      <c r="D409" s="20">
        <v>-7.4767077267201432E-3</v>
      </c>
      <c r="E409" s="20">
        <v>0</v>
      </c>
    </row>
    <row r="410" spans="1:5">
      <c r="A410" s="19">
        <v>44811</v>
      </c>
      <c r="B410" s="20">
        <v>5.2770571008438193E-3</v>
      </c>
      <c r="C410" s="20">
        <v>1.1650617219975054E-2</v>
      </c>
      <c r="D410" s="20">
        <v>7.4767077267202742E-3</v>
      </c>
      <c r="E410" s="20">
        <v>3.6362949158706033E-3</v>
      </c>
    </row>
    <row r="411" spans="1:5">
      <c r="A411" s="19">
        <v>44812</v>
      </c>
      <c r="B411" s="20">
        <v>2.3922097591418532E-2</v>
      </c>
      <c r="C411" s="20">
        <v>-1.9493794681001129E-2</v>
      </c>
      <c r="D411" s="20">
        <v>1.8450707572678301E-2</v>
      </c>
      <c r="E411" s="20">
        <v>-7.2859704332918851E-3</v>
      </c>
    </row>
    <row r="412" spans="1:5">
      <c r="A412" s="19">
        <v>44816</v>
      </c>
      <c r="B412" s="20">
        <v>1.327227241663043E-2</v>
      </c>
      <c r="C412" s="20">
        <v>-2.7945930390559336E-2</v>
      </c>
      <c r="D412" s="20">
        <v>-7.3395191857877412E-3</v>
      </c>
      <c r="E412" s="20">
        <v>0</v>
      </c>
    </row>
    <row r="413" spans="1:5">
      <c r="A413" s="19">
        <v>44817</v>
      </c>
      <c r="B413" s="20">
        <v>-2.6723070140753508E-2</v>
      </c>
      <c r="C413" s="20">
        <v>-4.056800695614318E-3</v>
      </c>
      <c r="D413" s="20">
        <v>-1.2975177760360574E-2</v>
      </c>
      <c r="E413" s="20">
        <v>1.8264845260342812E-3</v>
      </c>
    </row>
    <row r="414" spans="1:5">
      <c r="A414" s="19">
        <v>44818</v>
      </c>
      <c r="B414" s="20">
        <v>-7.3183808076798399E-3</v>
      </c>
      <c r="C414" s="20">
        <v>8.0972102326193028E-3</v>
      </c>
      <c r="D414" s="20">
        <v>0</v>
      </c>
      <c r="E414" s="20">
        <v>3.6429912785012298E-3</v>
      </c>
    </row>
    <row r="415" spans="1:5">
      <c r="A415" s="19">
        <v>44819</v>
      </c>
      <c r="B415" s="20">
        <v>-9.4887375087014583E-3</v>
      </c>
      <c r="C415" s="20">
        <v>0</v>
      </c>
      <c r="D415" s="20">
        <v>7.43501580095154E-3</v>
      </c>
      <c r="E415" s="20">
        <v>-7.2993391116488691E-3</v>
      </c>
    </row>
    <row r="416" spans="1:5">
      <c r="A416" s="19">
        <v>44820</v>
      </c>
      <c r="B416" s="20">
        <v>-1.0649727916658039E-2</v>
      </c>
      <c r="C416" s="20">
        <v>-4.0404095370050862E-3</v>
      </c>
      <c r="D416" s="20">
        <v>-2.2472874791452723E-2</v>
      </c>
      <c r="E416" s="20">
        <v>-9.19969723696357E-3</v>
      </c>
    </row>
    <row r="417" spans="1:5">
      <c r="A417" s="19">
        <v>44823</v>
      </c>
      <c r="B417" s="20">
        <v>2.0138465425359423E-2</v>
      </c>
      <c r="C417" s="20">
        <v>8.0645598367304946E-3</v>
      </c>
      <c r="D417" s="20">
        <v>3.1689529896376724E-2</v>
      </c>
      <c r="E417" s="20">
        <v>3.6900780560312515E-3</v>
      </c>
    </row>
    <row r="418" spans="1:5">
      <c r="A418" s="19">
        <v>44824</v>
      </c>
      <c r="B418" s="20">
        <v>-1.1609629077839008E-2</v>
      </c>
      <c r="C418" s="20">
        <v>8.0000426670763704E-3</v>
      </c>
      <c r="D418" s="20">
        <v>-5.0810571708780561E-2</v>
      </c>
      <c r="E418" s="20">
        <v>-5.5401803756153561E-3</v>
      </c>
    </row>
    <row r="419" spans="1:5">
      <c r="A419" s="19">
        <v>44825</v>
      </c>
      <c r="B419" s="20">
        <v>-1.3896535762524538E-2</v>
      </c>
      <c r="C419" s="20">
        <v>1.9724505347778573E-2</v>
      </c>
      <c r="D419" s="20">
        <v>-5.8083222907273817E-3</v>
      </c>
      <c r="E419" s="20">
        <v>-7.4350158009515782E-3</v>
      </c>
    </row>
    <row r="420" spans="1:5">
      <c r="A420" s="19">
        <v>44826</v>
      </c>
      <c r="B420" s="20">
        <v>-2.0664139302942794E-2</v>
      </c>
      <c r="C420" s="20">
        <v>0</v>
      </c>
      <c r="D420" s="20">
        <v>5.8083222907273436E-3</v>
      </c>
      <c r="E420" s="20">
        <v>-7.4906344157239929E-3</v>
      </c>
    </row>
    <row r="421" spans="1:5">
      <c r="A421" s="19">
        <v>44827</v>
      </c>
      <c r="B421" s="20">
        <v>-1.8858018634396723E-2</v>
      </c>
      <c r="C421" s="20">
        <v>-7.8431774610260054E-3</v>
      </c>
      <c r="D421" s="20">
        <v>-1.7527167111210742E-2</v>
      </c>
      <c r="E421" s="20">
        <v>-1.324522675002068E-2</v>
      </c>
    </row>
    <row r="422" spans="1:5">
      <c r="A422" s="19">
        <v>44830</v>
      </c>
      <c r="B422" s="20">
        <v>3.353832098431458E-3</v>
      </c>
      <c r="C422" s="20">
        <v>0</v>
      </c>
      <c r="D422" s="20">
        <v>-3.9370325282039476E-3</v>
      </c>
      <c r="E422" s="20">
        <v>1.3245226750020723E-2</v>
      </c>
    </row>
    <row r="423" spans="1:5">
      <c r="A423" s="19">
        <v>44831</v>
      </c>
      <c r="B423" s="20">
        <v>-2.2574322038539065E-2</v>
      </c>
      <c r="C423" s="20">
        <v>-1.9881370553828933E-2</v>
      </c>
      <c r="D423" s="20">
        <v>-3.3085764696991135E-2</v>
      </c>
      <c r="E423" s="20">
        <v>-2.6668247082161409E-2</v>
      </c>
    </row>
    <row r="424" spans="1:5">
      <c r="A424" s="19">
        <v>44832</v>
      </c>
      <c r="B424" s="20">
        <v>-6.8728792877620643E-3</v>
      </c>
      <c r="C424" s="20">
        <v>1.5936592262812597E-2</v>
      </c>
      <c r="D424" s="20">
        <v>4.0692019940859548E-3</v>
      </c>
      <c r="E424" s="20">
        <v>1.1516480229497394E-2</v>
      </c>
    </row>
    <row r="425" spans="1:5">
      <c r="A425" s="19">
        <v>44833</v>
      </c>
      <c r="B425" s="20">
        <v>-3.0340717052672272E-2</v>
      </c>
      <c r="C425" s="20">
        <v>-3.9604012160970167E-3</v>
      </c>
      <c r="D425" s="20">
        <v>4.0527106730699446E-3</v>
      </c>
      <c r="E425" s="20">
        <v>9.4967471765017471E-3</v>
      </c>
    </row>
    <row r="426" spans="1:5">
      <c r="A426" s="19">
        <v>44834</v>
      </c>
      <c r="B426" s="20">
        <v>-1.1919092237210311E-2</v>
      </c>
      <c r="C426" s="20">
        <v>-3.9761483796392945E-3</v>
      </c>
      <c r="D426" s="20">
        <v>1.5052968326834176E-2</v>
      </c>
      <c r="E426" s="20">
        <v>-1.892185959220571E-3</v>
      </c>
    </row>
    <row r="427" spans="1:5">
      <c r="A427" s="19">
        <v>44837</v>
      </c>
      <c r="B427" s="20">
        <v>2.8370697129215566E-2</v>
      </c>
      <c r="C427" s="20">
        <v>3.9761483796394168E-3</v>
      </c>
      <c r="D427" s="20">
        <v>5.8043368526588902E-2</v>
      </c>
      <c r="E427" s="20">
        <v>7.5472056353831241E-3</v>
      </c>
    </row>
    <row r="428" spans="1:5">
      <c r="A428" s="19">
        <v>44838</v>
      </c>
      <c r="B428" s="20">
        <v>3.6617363238223309E-2</v>
      </c>
      <c r="C428" s="20">
        <v>3.9604012160969143E-3</v>
      </c>
      <c r="D428" s="20">
        <v>5.623238757369876E-3</v>
      </c>
      <c r="E428" s="20">
        <v>-3.7664827954768934E-3</v>
      </c>
    </row>
    <row r="429" spans="1:5">
      <c r="A429" s="19">
        <v>44839</v>
      </c>
      <c r="B429" s="20">
        <v>1.3393057336438035E-2</v>
      </c>
      <c r="C429" s="20">
        <v>1.5686596167699473E-2</v>
      </c>
      <c r="D429" s="20">
        <v>9.3023926623134103E-3</v>
      </c>
      <c r="E429" s="20">
        <v>3.7664827954768648E-3</v>
      </c>
    </row>
    <row r="430" spans="1:5">
      <c r="A430" s="19">
        <v>44840</v>
      </c>
      <c r="B430" s="20">
        <v>-2.9248429126232201E-2</v>
      </c>
      <c r="C430" s="20">
        <v>-3.8986404156571976E-3</v>
      </c>
      <c r="D430" s="20">
        <v>1.8501023195840246E-3</v>
      </c>
      <c r="E430" s="20">
        <v>-1.8815057644897195E-3</v>
      </c>
    </row>
    <row r="431" spans="1:5">
      <c r="A431" s="19">
        <v>44841</v>
      </c>
      <c r="B431" s="20">
        <v>-8.701137698962981E-2</v>
      </c>
      <c r="C431" s="20">
        <v>-1.178795575204224E-2</v>
      </c>
      <c r="D431" s="20">
        <v>3.6900596398248705E-3</v>
      </c>
      <c r="E431" s="20">
        <v>-2.0933172001681623E-2</v>
      </c>
    </row>
    <row r="432" spans="1:5">
      <c r="A432" s="19">
        <v>44845</v>
      </c>
      <c r="B432" s="20">
        <v>-1.0012599292429814E-2</v>
      </c>
      <c r="C432" s="20">
        <v>7.8740564309058656E-3</v>
      </c>
      <c r="D432" s="20">
        <v>0</v>
      </c>
      <c r="E432" s="20">
        <v>1.9211917901772674E-3</v>
      </c>
    </row>
    <row r="433" spans="1:5">
      <c r="A433" s="19">
        <v>44846</v>
      </c>
      <c r="B433" s="20">
        <v>-6.309169193264721E-3</v>
      </c>
      <c r="C433" s="20">
        <v>-3.5932009226063329E-2</v>
      </c>
      <c r="D433" s="20">
        <v>-3.752785657326517E-2</v>
      </c>
      <c r="E433" s="20">
        <v>-3.7149883673921018E-2</v>
      </c>
    </row>
    <row r="434" spans="1:5">
      <c r="A434" s="19">
        <v>44847</v>
      </c>
      <c r="B434" s="20">
        <v>4.2137584448404528E-2</v>
      </c>
      <c r="C434" s="20">
        <v>0</v>
      </c>
      <c r="D434" s="20">
        <v>3.8168176471598536E-3</v>
      </c>
      <c r="E434" s="20">
        <v>1.9724505347778573E-2</v>
      </c>
    </row>
    <row r="435" spans="1:5">
      <c r="A435" s="19">
        <v>44848</v>
      </c>
      <c r="B435" s="20">
        <v>-3.7087068662335958E-2</v>
      </c>
      <c r="C435" s="20">
        <v>-3.3060862260888176E-2</v>
      </c>
      <c r="D435" s="20">
        <v>0</v>
      </c>
      <c r="E435" s="20">
        <v>-1.972450534777859E-2</v>
      </c>
    </row>
    <row r="436" spans="1:5">
      <c r="A436" s="19">
        <v>44851</v>
      </c>
      <c r="B436" s="20">
        <v>2.4876904755404477E-2</v>
      </c>
      <c r="C436" s="20">
        <v>8.3682496705165792E-3</v>
      </c>
      <c r="D436" s="20">
        <v>3.8023049250705781E-3</v>
      </c>
      <c r="E436" s="20">
        <v>7.9365100700438552E-3</v>
      </c>
    </row>
    <row r="437" spans="1:5">
      <c r="A437" s="19">
        <v>44852</v>
      </c>
      <c r="B437" s="20">
        <v>-2.8662398234886408E-2</v>
      </c>
      <c r="C437" s="20">
        <v>-1.2578782206860185E-2</v>
      </c>
      <c r="D437" s="20">
        <v>3.5418371598173501E-2</v>
      </c>
      <c r="E437" s="20">
        <v>3.9448178167088115E-3</v>
      </c>
    </row>
    <row r="438" spans="1:5">
      <c r="A438" s="19">
        <v>44853</v>
      </c>
      <c r="B438" s="20">
        <v>5.0441468866780029E-3</v>
      </c>
      <c r="C438" s="20">
        <v>-1.2739025777429826E-2</v>
      </c>
      <c r="D438" s="20">
        <v>1.4545783733498399E-2</v>
      </c>
      <c r="E438" s="20">
        <v>0</v>
      </c>
    </row>
    <row r="439" spans="1:5">
      <c r="A439" s="19">
        <v>44854</v>
      </c>
      <c r="B439" s="20">
        <v>-2.0331068783583633E-2</v>
      </c>
      <c r="C439" s="20">
        <v>2.947581813295368E-2</v>
      </c>
      <c r="D439" s="20">
        <v>-4.2402739271211479E-2</v>
      </c>
      <c r="E439" s="20">
        <v>-1.3875386413777559E-2</v>
      </c>
    </row>
    <row r="440" spans="1:5">
      <c r="A440" s="19">
        <v>44855</v>
      </c>
      <c r="B440" s="20">
        <v>-6.4391722810212011E-3</v>
      </c>
      <c r="C440" s="20">
        <v>8.2645098498934314E-3</v>
      </c>
      <c r="D440" s="20">
        <v>-1.5180538632690836E-2</v>
      </c>
      <c r="E440" s="20">
        <v>3.9841089350348292E-3</v>
      </c>
    </row>
    <row r="441" spans="1:5">
      <c r="A441" s="19">
        <v>44858</v>
      </c>
      <c r="B441" s="20">
        <v>-4.2222630422346703E-2</v>
      </c>
      <c r="C441" s="20">
        <v>-4.1237171838621519E-3</v>
      </c>
      <c r="D441" s="20">
        <v>-2.7133389101210957E-2</v>
      </c>
      <c r="E441" s="20">
        <v>-1.990050408009925E-3</v>
      </c>
    </row>
    <row r="442" spans="1:5">
      <c r="A442" s="19">
        <v>44859</v>
      </c>
      <c r="B442" s="20">
        <v>1.3387080782459279E-2</v>
      </c>
      <c r="C442" s="20">
        <v>4.1237171838621562E-3</v>
      </c>
      <c r="D442" s="20">
        <v>-3.9370325282039476E-3</v>
      </c>
      <c r="E442" s="20">
        <v>0</v>
      </c>
    </row>
    <row r="443" spans="1:5">
      <c r="A443" s="19">
        <v>44860</v>
      </c>
      <c r="B443" s="20">
        <v>2.4952049613489749E-2</v>
      </c>
      <c r="C443" s="20">
        <v>0</v>
      </c>
      <c r="D443" s="20">
        <v>-5.9347155611413792E-3</v>
      </c>
      <c r="E443" s="20">
        <v>1.9900504080097876E-3</v>
      </c>
    </row>
    <row r="444" spans="1:5">
      <c r="A444" s="19">
        <v>44861</v>
      </c>
      <c r="B444" s="20">
        <v>-1.5686596167699508E-2</v>
      </c>
      <c r="C444" s="20">
        <v>-1.6597891409037828E-2</v>
      </c>
      <c r="D444" s="20">
        <v>-1.2980751155260076E-2</v>
      </c>
      <c r="E444" s="20">
        <v>0</v>
      </c>
    </row>
    <row r="445" spans="1:5">
      <c r="A445" s="19">
        <v>44862</v>
      </c>
      <c r="B445" s="20">
        <v>2.7292142288007554E-2</v>
      </c>
      <c r="C445" s="20">
        <v>0</v>
      </c>
      <c r="D445" s="20">
        <v>-7.0599989248958349E-3</v>
      </c>
      <c r="E445" s="20">
        <v>7.9208334914440577E-3</v>
      </c>
    </row>
    <row r="446" spans="1:5">
      <c r="A446" s="19">
        <v>44865</v>
      </c>
      <c r="B446" s="20">
        <v>3.8387763071656669E-3</v>
      </c>
      <c r="C446" s="20">
        <v>8.3333815591444607E-3</v>
      </c>
      <c r="D446" s="20">
        <v>8.0644992705796829E-3</v>
      </c>
      <c r="E446" s="20">
        <v>5.899722127188322E-3</v>
      </c>
    </row>
    <row r="447" spans="1:5">
      <c r="A447" s="19">
        <v>44866</v>
      </c>
      <c r="B447" s="20">
        <v>8.9002494702640784E-3</v>
      </c>
      <c r="C447" s="20">
        <v>-4.1580101486637881E-3</v>
      </c>
      <c r="D447" s="20">
        <v>1.9881370949110844E-2</v>
      </c>
      <c r="E447" s="20">
        <v>5.8651194523980576E-3</v>
      </c>
    </row>
    <row r="448" spans="1:5">
      <c r="A448" s="19">
        <v>44867</v>
      </c>
      <c r="B448" s="20">
        <v>-2.824321231339505E-2</v>
      </c>
      <c r="C448" s="20">
        <v>4.158010148663677E-3</v>
      </c>
      <c r="D448" s="20">
        <v>-1.7875292061764136E-2</v>
      </c>
      <c r="E448" s="20">
        <v>0</v>
      </c>
    </row>
    <row r="449" spans="1:5">
      <c r="A449" s="19">
        <v>44868</v>
      </c>
      <c r="B449" s="20">
        <v>-5.2219439811517126E-3</v>
      </c>
      <c r="C449" s="20">
        <v>-4.1580101486637881E-3</v>
      </c>
      <c r="D449" s="20">
        <v>-1.3111675219534574E-2</v>
      </c>
      <c r="E449" s="20">
        <v>3.8910554929667217E-3</v>
      </c>
    </row>
    <row r="450" spans="1:5">
      <c r="A450" s="19">
        <v>44869</v>
      </c>
      <c r="B450" s="20">
        <v>2.0726130517116952E-2</v>
      </c>
      <c r="C450" s="20">
        <v>1.6529301951210506E-2</v>
      </c>
      <c r="D450" s="20">
        <v>1.2109088669387622E-2</v>
      </c>
      <c r="E450" s="20">
        <v>9.6619109117368901E-3</v>
      </c>
    </row>
    <row r="451" spans="1:5">
      <c r="A451" s="19">
        <v>44872</v>
      </c>
      <c r="B451" s="20">
        <v>2.2814677766171264E-2</v>
      </c>
      <c r="C451" s="20">
        <v>1.6260520871780326E-2</v>
      </c>
      <c r="D451" s="20">
        <v>8.9866009374921941E-3</v>
      </c>
      <c r="E451" s="20">
        <v>0</v>
      </c>
    </row>
    <row r="452" spans="1:5">
      <c r="A452" s="19">
        <v>44873</v>
      </c>
      <c r="B452" s="20">
        <v>4.4124804908938095E-2</v>
      </c>
      <c r="C452" s="20">
        <v>4.0241502997253268E-3</v>
      </c>
      <c r="D452" s="20">
        <v>0</v>
      </c>
      <c r="E452" s="20">
        <v>0</v>
      </c>
    </row>
    <row r="453" spans="1:5">
      <c r="A453" s="19">
        <v>44874</v>
      </c>
      <c r="B453" s="20">
        <v>-2.3045289117884019E-2</v>
      </c>
      <c r="C453" s="20">
        <v>-4.0241502997253797E-3</v>
      </c>
      <c r="D453" s="20">
        <v>-3.9840890543189778E-3</v>
      </c>
      <c r="E453" s="20">
        <v>3.4029748586311255E-2</v>
      </c>
    </row>
    <row r="454" spans="1:5">
      <c r="A454" s="19">
        <v>44875</v>
      </c>
      <c r="B454" s="20">
        <v>8.013708736309727E-2</v>
      </c>
      <c r="C454" s="20">
        <v>1.600034134644112E-2</v>
      </c>
      <c r="D454" s="20">
        <v>5.9702465892032784E-3</v>
      </c>
      <c r="E454" s="20">
        <v>-1.3096576584629706E-2</v>
      </c>
    </row>
    <row r="455" spans="1:5">
      <c r="A455" s="19">
        <v>44876</v>
      </c>
      <c r="B455" s="20">
        <v>7.8962621222255398E-3</v>
      </c>
      <c r="C455" s="20">
        <v>0</v>
      </c>
      <c r="D455" s="20">
        <v>2.5466586096881162E-2</v>
      </c>
      <c r="E455" s="20">
        <v>2.0504017862491591E-2</v>
      </c>
    </row>
    <row r="456" spans="1:5">
      <c r="A456" s="19">
        <v>44879</v>
      </c>
      <c r="B456" s="20">
        <v>7.5711821735696377E-2</v>
      </c>
      <c r="C456" s="20">
        <v>-3.9761483796392945E-3</v>
      </c>
      <c r="D456" s="20">
        <v>1.9323291036747619E-3</v>
      </c>
      <c r="E456" s="20">
        <v>-2.050401786249155E-2</v>
      </c>
    </row>
    <row r="457" spans="1:5">
      <c r="A457" s="19">
        <v>44880</v>
      </c>
      <c r="B457" s="20">
        <v>1.4478019180653235E-2</v>
      </c>
      <c r="C457" s="20">
        <v>0</v>
      </c>
      <c r="D457" s="20">
        <v>-9.6993972768716456E-3</v>
      </c>
      <c r="E457" s="20">
        <v>5.6338928362229639E-3</v>
      </c>
    </row>
    <row r="458" spans="1:5">
      <c r="A458" s="19">
        <v>44881</v>
      </c>
      <c r="B458" s="20">
        <v>-4.1152321451065439E-3</v>
      </c>
      <c r="C458" s="20">
        <v>7.9365495957363415E-3</v>
      </c>
      <c r="D458" s="20">
        <v>1.9474786880782945E-3</v>
      </c>
      <c r="E458" s="20">
        <v>-7.5188698672101926E-3</v>
      </c>
    </row>
    <row r="459" spans="1:5">
      <c r="A459" s="19">
        <v>44882</v>
      </c>
      <c r="B459" s="20">
        <v>4.1152321451065794E-3</v>
      </c>
      <c r="C459" s="20">
        <v>0</v>
      </c>
      <c r="D459" s="20">
        <v>0</v>
      </c>
      <c r="E459" s="20">
        <v>-1.8885368806854303E-3</v>
      </c>
    </row>
    <row r="460" spans="1:5">
      <c r="A460" s="19">
        <v>44883</v>
      </c>
      <c r="B460" s="20">
        <v>-1.0320009031989472E-2</v>
      </c>
      <c r="C460" s="20">
        <v>7.8740564309058656E-3</v>
      </c>
      <c r="D460" s="20">
        <v>7.7519185887933093E-3</v>
      </c>
      <c r="E460" s="20">
        <v>-1.892185959220571E-3</v>
      </c>
    </row>
    <row r="461" spans="1:5">
      <c r="A461" s="19">
        <v>44886</v>
      </c>
      <c r="B461" s="20">
        <v>1.8500013743920209E-2</v>
      </c>
      <c r="C461" s="20">
        <v>0</v>
      </c>
      <c r="D461" s="20">
        <v>-3.8684962325914703E-3</v>
      </c>
      <c r="E461" s="20">
        <v>1.5037840051106964E-2</v>
      </c>
    </row>
    <row r="462" spans="1:5">
      <c r="A462" s="19">
        <v>44887</v>
      </c>
      <c r="B462" s="20">
        <v>2.0345886977874567E-3</v>
      </c>
      <c r="C462" s="20">
        <v>0</v>
      </c>
      <c r="D462" s="20">
        <v>9.6432766437782591E-3</v>
      </c>
      <c r="E462" s="20">
        <v>3.6634134521990207E-2</v>
      </c>
    </row>
    <row r="463" spans="1:5">
      <c r="A463" s="19">
        <v>44888</v>
      </c>
      <c r="B463" s="20">
        <v>8.0972102326193028E-3</v>
      </c>
      <c r="C463" s="20">
        <v>-7.874056430905883E-3</v>
      </c>
      <c r="D463" s="20">
        <v>-1.9211917901772197E-3</v>
      </c>
      <c r="E463" s="20">
        <v>-5.4102567570239292E-3</v>
      </c>
    </row>
    <row r="464" spans="1:5">
      <c r="A464" s="19">
        <v>44889</v>
      </c>
      <c r="B464" s="20">
        <v>4.024150299725548E-3</v>
      </c>
      <c r="C464" s="20">
        <v>-3.9604012160970167E-3</v>
      </c>
      <c r="D464" s="20">
        <v>1.9211917901772674E-3</v>
      </c>
      <c r="E464" s="20">
        <v>-1.2739062407466969E-2</v>
      </c>
    </row>
    <row r="465" spans="1:5">
      <c r="A465" s="19">
        <v>44890</v>
      </c>
      <c r="B465" s="20">
        <v>-3.5772848614305734E-2</v>
      </c>
      <c r="C465" s="20">
        <v>7.9051795071132473E-3</v>
      </c>
      <c r="D465" s="20">
        <v>5.7417191233301414E-3</v>
      </c>
      <c r="E465" s="20">
        <v>-2.2223062701490073E-2</v>
      </c>
    </row>
    <row r="466" spans="1:5">
      <c r="A466" s="19">
        <v>44893</v>
      </c>
      <c r="B466" s="20">
        <v>1.3436894672242647E-2</v>
      </c>
      <c r="C466" s="20">
        <v>-3.9447782910162288E-3</v>
      </c>
      <c r="D466" s="20">
        <v>5.7088450277137416E-3</v>
      </c>
      <c r="E466" s="20">
        <v>5.6022180954870522E-3</v>
      </c>
    </row>
    <row r="467" spans="1:5">
      <c r="A467" s="19">
        <v>44894</v>
      </c>
      <c r="B467" s="20">
        <v>6.1412680220824288E-3</v>
      </c>
      <c r="C467" s="20">
        <v>3.4955015033576634E-2</v>
      </c>
      <c r="D467" s="20">
        <v>1.5066179379312355E-2</v>
      </c>
      <c r="E467" s="20">
        <v>2.0277192439150663E-2</v>
      </c>
    </row>
    <row r="468" spans="1:5">
      <c r="A468" s="19">
        <v>44895</v>
      </c>
      <c r="B468" s="20">
        <v>1.7198198297220822E-2</v>
      </c>
      <c r="C468" s="20">
        <v>-7.6628727455691371E-3</v>
      </c>
      <c r="D468" s="20">
        <v>-5.6232387573698795E-3</v>
      </c>
      <c r="E468" s="20">
        <v>1.0889435900350719E-2</v>
      </c>
    </row>
    <row r="469" spans="1:5">
      <c r="A469" s="19">
        <v>44896</v>
      </c>
      <c r="B469" s="20">
        <v>-1.210912878974945E-2</v>
      </c>
      <c r="C469" s="20">
        <v>-7.7220460939102778E-3</v>
      </c>
      <c r="D469" s="20">
        <v>-3.7665015924691655E-3</v>
      </c>
      <c r="E469" s="20">
        <v>-7.2464446218495522E-3</v>
      </c>
    </row>
    <row r="470" spans="1:5">
      <c r="A470" s="19">
        <v>44897</v>
      </c>
      <c r="B470" s="20">
        <v>-7.1319711372715899E-3</v>
      </c>
      <c r="C470" s="20">
        <v>-1.1696039763191298E-2</v>
      </c>
      <c r="D470" s="20">
        <v>1.8849770309872333E-3</v>
      </c>
      <c r="E470" s="20">
        <v>5.4397232958181213E-3</v>
      </c>
    </row>
    <row r="471" spans="1:5">
      <c r="A471" s="19">
        <v>44900</v>
      </c>
      <c r="B471" s="20">
        <v>-2.2751756983416069E-2</v>
      </c>
      <c r="C471" s="20">
        <v>7.8125397367936247E-3</v>
      </c>
      <c r="D471" s="20">
        <v>-1.8849770309872155E-3</v>
      </c>
      <c r="E471" s="20">
        <v>-3.6232286670615514E-3</v>
      </c>
    </row>
    <row r="472" spans="1:5">
      <c r="A472" s="19">
        <v>44901</v>
      </c>
      <c r="B472" s="20">
        <v>-6.2959284568148118E-3</v>
      </c>
      <c r="C472" s="20">
        <v>1.5444322427473775E-2</v>
      </c>
      <c r="D472" s="20">
        <v>-1.5209399506440829E-2</v>
      </c>
      <c r="E472" s="20">
        <v>1.8132734218220994E-3</v>
      </c>
    </row>
    <row r="473" spans="1:5">
      <c r="A473" s="19">
        <v>44902</v>
      </c>
      <c r="B473" s="20">
        <v>-7.3957019611290246E-3</v>
      </c>
      <c r="C473" s="20">
        <v>-2.3256862164267349E-2</v>
      </c>
      <c r="D473" s="20">
        <v>-1.9176036740764419E-3</v>
      </c>
      <c r="E473" s="20">
        <v>1.8099552452393861E-3</v>
      </c>
    </row>
    <row r="474" spans="1:5">
      <c r="A474" s="19">
        <v>44903</v>
      </c>
      <c r="B474" s="20">
        <v>2.0987129164668127E-2</v>
      </c>
      <c r="C474" s="20">
        <v>1.9418085857101516E-2</v>
      </c>
      <c r="D474" s="20">
        <v>7.6482592259735291E-3</v>
      </c>
      <c r="E474" s="20">
        <v>0</v>
      </c>
    </row>
    <row r="475" spans="1:5">
      <c r="A475" s="19">
        <v>44904</v>
      </c>
      <c r="B475" s="20">
        <v>-1.3591427203539001E-2</v>
      </c>
      <c r="C475" s="20">
        <v>0</v>
      </c>
      <c r="D475" s="20">
        <v>-2.1174958225953572E-2</v>
      </c>
      <c r="E475" s="20">
        <v>0</v>
      </c>
    </row>
    <row r="476" spans="1:5">
      <c r="A476" s="19">
        <v>44907</v>
      </c>
      <c r="B476" s="20">
        <v>-7.3957019611290246E-3</v>
      </c>
      <c r="C476" s="20">
        <v>-7.7220460939102778E-3</v>
      </c>
      <c r="D476" s="20">
        <v>1.5444302674056568E-2</v>
      </c>
      <c r="E476" s="20">
        <v>-1.4572206859090723E-2</v>
      </c>
    </row>
    <row r="477" spans="1:5">
      <c r="A477" s="19">
        <v>44908</v>
      </c>
      <c r="B477" s="20">
        <v>1.8908126336834946E-2</v>
      </c>
      <c r="C477" s="20">
        <v>7.7220460939103185E-3</v>
      </c>
      <c r="D477" s="20">
        <v>-1.9176036740764419E-3</v>
      </c>
      <c r="E477" s="20">
        <v>1.2762251613851291E-2</v>
      </c>
    </row>
    <row r="478" spans="1:5">
      <c r="A478" s="19">
        <v>44909</v>
      </c>
      <c r="B478" s="20">
        <v>0</v>
      </c>
      <c r="C478" s="20">
        <v>-3.8535693159900777E-3</v>
      </c>
      <c r="D478" s="20">
        <v>-1.9211917901772197E-3</v>
      </c>
      <c r="E478" s="20">
        <v>-3.6297680505787237E-3</v>
      </c>
    </row>
    <row r="479" spans="1:5">
      <c r="A479" s="19">
        <v>44910</v>
      </c>
      <c r="B479" s="20">
        <v>-1.9969134393929413E-2</v>
      </c>
      <c r="C479" s="20">
        <v>7.6923456231558652E-3</v>
      </c>
      <c r="D479" s="20">
        <v>2.4692593828645189E-2</v>
      </c>
      <c r="E479" s="20">
        <v>-9.1324835632724741E-3</v>
      </c>
    </row>
    <row r="480" spans="1:5">
      <c r="A480" s="19">
        <v>44911</v>
      </c>
      <c r="B480" s="20">
        <v>-9.600073729019231E-3</v>
      </c>
      <c r="C480" s="20">
        <v>3.8240964384032546E-3</v>
      </c>
      <c r="D480" s="20">
        <v>-3.4354504740382139E-2</v>
      </c>
      <c r="E480" s="20">
        <v>-1.8519047767237527E-2</v>
      </c>
    </row>
    <row r="481" spans="1:5">
      <c r="A481" s="19">
        <v>44914</v>
      </c>
      <c r="B481" s="20">
        <v>-1.9481135571822541E-2</v>
      </c>
      <c r="C481" s="20">
        <v>-7.6628727455691371E-3</v>
      </c>
      <c r="D481" s="20">
        <v>-3.356684371940466E-2</v>
      </c>
      <c r="E481" s="20">
        <v>-7.5047633188518132E-3</v>
      </c>
    </row>
    <row r="482" spans="1:5">
      <c r="A482" s="19">
        <v>44915</v>
      </c>
      <c r="B482" s="20">
        <v>3.2733253449691085E-3</v>
      </c>
      <c r="C482" s="20">
        <v>-7.7220460939102778E-3</v>
      </c>
      <c r="D482" s="20">
        <v>2.3810668774040034E-2</v>
      </c>
      <c r="E482" s="20">
        <v>1.3096576584629649E-2</v>
      </c>
    </row>
    <row r="483" spans="1:5">
      <c r="A483" s="19">
        <v>44916</v>
      </c>
      <c r="B483" s="20">
        <v>1.9418085857101516E-2</v>
      </c>
      <c r="C483" s="20">
        <v>3.8684767779203319E-3</v>
      </c>
      <c r="D483" s="20">
        <v>3.2789841798322852E-2</v>
      </c>
      <c r="E483" s="20">
        <v>1.8570478529635038E-3</v>
      </c>
    </row>
    <row r="484" spans="1:5">
      <c r="A484" s="19">
        <v>44917</v>
      </c>
      <c r="B484" s="20">
        <v>-2.8170876966696335E-2</v>
      </c>
      <c r="C484" s="20">
        <v>-3.8684767779202061E-3</v>
      </c>
      <c r="D484" s="20">
        <v>9.442940621942569E-3</v>
      </c>
      <c r="E484" s="20">
        <v>-3.7175135058831682E-3</v>
      </c>
    </row>
    <row r="485" spans="1:5">
      <c r="A485" s="19">
        <v>44918</v>
      </c>
      <c r="B485" s="20">
        <v>3.2912810840727306E-3</v>
      </c>
      <c r="C485" s="20">
        <v>0</v>
      </c>
      <c r="D485" s="20">
        <v>-3.7665015924691655E-3</v>
      </c>
      <c r="E485" s="20">
        <v>2.5736678346408505E-2</v>
      </c>
    </row>
    <row r="486" spans="1:5">
      <c r="A486" s="19">
        <v>44921</v>
      </c>
      <c r="B486" s="20">
        <v>1.0946908591815748E-3</v>
      </c>
      <c r="C486" s="20">
        <v>3.8684767779203319E-3</v>
      </c>
      <c r="D486" s="20">
        <v>3.7665015924691972E-3</v>
      </c>
      <c r="E486" s="20">
        <v>5.4299499930930964E-3</v>
      </c>
    </row>
    <row r="487" spans="1:5">
      <c r="A487" s="19">
        <v>44922</v>
      </c>
      <c r="B487" s="20">
        <v>-1.3216051391526375E-2</v>
      </c>
      <c r="C487" s="20">
        <v>-3.8684767779202061E-3</v>
      </c>
      <c r="D487" s="20">
        <v>-1.324524554701295E-2</v>
      </c>
      <c r="E487" s="20">
        <v>1.4337127045324962E-2</v>
      </c>
    </row>
    <row r="488" spans="1:5">
      <c r="A488" s="19">
        <v>44923</v>
      </c>
      <c r="B488" s="20">
        <v>-1.11483874826143E-2</v>
      </c>
      <c r="C488" s="20">
        <v>-3.883500026397633E-3</v>
      </c>
      <c r="D488" s="20">
        <v>-2.3122436914031833E-2</v>
      </c>
      <c r="E488" s="20">
        <v>0</v>
      </c>
    </row>
    <row r="489" spans="1:5">
      <c r="A489" s="19">
        <v>44924</v>
      </c>
      <c r="B489" s="20">
        <v>5.5897294787868122E-3</v>
      </c>
      <c r="C489" s="20">
        <v>7.7519768043179237E-3</v>
      </c>
      <c r="D489" s="20">
        <v>2.6924741839102321E-2</v>
      </c>
      <c r="E489" s="20">
        <v>3.5524370653601182E-3</v>
      </c>
    </row>
    <row r="490" spans="1:5">
      <c r="A490" s="19">
        <v>44925</v>
      </c>
      <c r="B490" s="20">
        <v>9.9834439841832052E-3</v>
      </c>
      <c r="C490" s="20">
        <v>3.8535693159899723E-3</v>
      </c>
      <c r="D490" s="20">
        <v>-1.7225344562230637E-2</v>
      </c>
      <c r="E490" s="20">
        <v>-5.3334170869793586E-3</v>
      </c>
    </row>
    <row r="491" spans="1:5">
      <c r="A491" s="19">
        <v>44929</v>
      </c>
      <c r="B491" s="20">
        <v>-7.7562715713590967E-3</v>
      </c>
      <c r="C491" s="20">
        <v>-3.8535693159900777E-3</v>
      </c>
      <c r="D491" s="20">
        <v>0</v>
      </c>
      <c r="E491" s="20">
        <v>1.0638433855680283E-2</v>
      </c>
    </row>
    <row r="492" spans="1:5">
      <c r="A492" s="19">
        <v>44930</v>
      </c>
      <c r="B492" s="20">
        <v>1.9824437784844565E-2</v>
      </c>
      <c r="C492" s="20">
        <v>3.8535693159899723E-3</v>
      </c>
      <c r="D492" s="20">
        <v>7.692384085263018E-3</v>
      </c>
      <c r="E492" s="20">
        <v>1.7621149933992233E-3</v>
      </c>
    </row>
    <row r="493" spans="1:5">
      <c r="A493" s="19">
        <v>44931</v>
      </c>
      <c r="B493" s="20">
        <v>0</v>
      </c>
      <c r="C493" s="20">
        <v>-3.8535693159900777E-3</v>
      </c>
      <c r="D493" s="20">
        <v>3.8241154492536394E-3</v>
      </c>
      <c r="E493" s="20">
        <v>0</v>
      </c>
    </row>
    <row r="494" spans="1:5">
      <c r="A494" s="19">
        <v>44932</v>
      </c>
      <c r="B494" s="20">
        <v>4.7906978409241671E-2</v>
      </c>
      <c r="C494" s="20">
        <v>1.9121041446778377E-2</v>
      </c>
      <c r="D494" s="20">
        <v>1.3270261088174263E-2</v>
      </c>
      <c r="E494" s="20">
        <v>1.2248622076199239E-2</v>
      </c>
    </row>
    <row r="495" spans="1:5">
      <c r="A495" s="19">
        <v>44935</v>
      </c>
      <c r="B495" s="20">
        <v>1.0341353794732531E-2</v>
      </c>
      <c r="C495" s="20">
        <v>1.1299555253933466E-2</v>
      </c>
      <c r="D495" s="20">
        <v>0</v>
      </c>
      <c r="E495" s="20">
        <v>-3.4843240826109225E-3</v>
      </c>
    </row>
    <row r="496" spans="1:5">
      <c r="A496" s="19">
        <v>44936</v>
      </c>
      <c r="B496" s="20">
        <v>-3.0911925696728579E-3</v>
      </c>
      <c r="C496" s="20">
        <v>0</v>
      </c>
      <c r="D496" s="20">
        <v>1.3096557997268991E-2</v>
      </c>
      <c r="E496" s="20">
        <v>-1.4059985568298598E-2</v>
      </c>
    </row>
    <row r="497" spans="1:5">
      <c r="A497" s="19">
        <v>44937</v>
      </c>
      <c r="B497" s="20">
        <v>4.119470295238804E-3</v>
      </c>
      <c r="C497" s="20">
        <v>-3.7523496185503527E-3</v>
      </c>
      <c r="D497" s="20">
        <v>1.1090742046224213E-2</v>
      </c>
      <c r="E497" s="20">
        <v>-7.1048612743691295E-3</v>
      </c>
    </row>
    <row r="498" spans="1:5">
      <c r="A498" s="19">
        <v>44938</v>
      </c>
      <c r="B498" s="20">
        <v>2.7371196796131977E-2</v>
      </c>
      <c r="C498" s="20">
        <v>0</v>
      </c>
      <c r="D498" s="20">
        <v>1.0968994605868738E-2</v>
      </c>
      <c r="E498" s="20">
        <v>1.7809800216193235E-3</v>
      </c>
    </row>
    <row r="499" spans="1:5">
      <c r="A499" s="19">
        <v>44939</v>
      </c>
      <c r="B499" s="20">
        <v>9.950330853168092E-3</v>
      </c>
      <c r="C499" s="20">
        <v>1.1215070820140003E-2</v>
      </c>
      <c r="D499" s="20">
        <v>0</v>
      </c>
      <c r="E499" s="20">
        <v>0</v>
      </c>
    </row>
    <row r="500" spans="1:5">
      <c r="A500" s="19">
        <v>44942</v>
      </c>
      <c r="B500" s="20">
        <v>-3.9682591756206222E-3</v>
      </c>
      <c r="C500" s="20">
        <v>0</v>
      </c>
      <c r="D500" s="20">
        <v>1.9802591645555246E-2</v>
      </c>
      <c r="E500" s="20">
        <v>3.5524370653601182E-3</v>
      </c>
    </row>
    <row r="501" spans="1:5">
      <c r="A501" s="19">
        <v>44943</v>
      </c>
      <c r="B501" s="20">
        <v>7.6519149834196137E-2</v>
      </c>
      <c r="C501" s="20">
        <v>7.4074412778618176E-3</v>
      </c>
      <c r="D501" s="20">
        <v>7.1048612743692136E-3</v>
      </c>
      <c r="E501" s="20">
        <v>1.7714441873898639E-3</v>
      </c>
    </row>
    <row r="502" spans="1:5">
      <c r="A502" s="19">
        <v>44956</v>
      </c>
      <c r="B502" s="20">
        <v>-3.9441732051296731E-2</v>
      </c>
      <c r="C502" s="20">
        <v>-1.4870162479451506E-2</v>
      </c>
      <c r="D502" s="20">
        <v>2.2748120224898201E-2</v>
      </c>
      <c r="E502" s="20">
        <v>1.2313260233357106E-2</v>
      </c>
    </row>
    <row r="503" spans="1:5">
      <c r="A503" s="19">
        <v>44957</v>
      </c>
      <c r="B503" s="20">
        <v>1.5209418663528708E-2</v>
      </c>
      <c r="C503" s="20">
        <v>0</v>
      </c>
      <c r="D503" s="20">
        <v>-1.3937490542743441E-2</v>
      </c>
      <c r="E503" s="20">
        <v>1.7467253349415786E-3</v>
      </c>
    </row>
    <row r="504" spans="1:5">
      <c r="A504" s="19">
        <v>44958</v>
      </c>
      <c r="B504" s="20">
        <v>1.8692133012152546E-2</v>
      </c>
      <c r="C504" s="20">
        <v>-7.5188324140273398E-3</v>
      </c>
      <c r="D504" s="20">
        <v>-3.514959713078504E-3</v>
      </c>
      <c r="E504" s="20">
        <v>0</v>
      </c>
    </row>
    <row r="505" spans="1:5">
      <c r="A505" s="19">
        <v>44959</v>
      </c>
      <c r="B505" s="20">
        <v>3.6968618813262026E-3</v>
      </c>
      <c r="C505" s="20">
        <v>0</v>
      </c>
      <c r="D505" s="20">
        <v>1.3986224858150915E-2</v>
      </c>
      <c r="E505" s="20">
        <v>-1.7467253349415374E-3</v>
      </c>
    </row>
    <row r="506" spans="1:5">
      <c r="A506" s="19">
        <v>44960</v>
      </c>
      <c r="B506" s="20">
        <v>-2.9964788701936394E-2</v>
      </c>
      <c r="C506" s="20">
        <v>-7.5757938084576558E-3</v>
      </c>
      <c r="D506" s="20">
        <v>8.643096454834371E-3</v>
      </c>
      <c r="E506" s="20">
        <v>6.9686345938704871E-3</v>
      </c>
    </row>
    <row r="507" spans="1:5">
      <c r="A507" s="19">
        <v>44963</v>
      </c>
      <c r="B507" s="20">
        <v>-5.7197486727869531E-3</v>
      </c>
      <c r="C507" s="20">
        <v>1.8832948333092178E-2</v>
      </c>
      <c r="D507" s="20">
        <v>3.4364467693308596E-3</v>
      </c>
      <c r="E507" s="20">
        <v>1.5504221258188134E-2</v>
      </c>
    </row>
    <row r="508" spans="1:5">
      <c r="A508" s="19">
        <v>44964</v>
      </c>
      <c r="B508" s="20">
        <v>3.1987675493397101E-2</v>
      </c>
      <c r="C508" s="20">
        <v>-3.7383221106072153E-3</v>
      </c>
      <c r="D508" s="20">
        <v>-3.4364467693308812E-3</v>
      </c>
      <c r="E508" s="20">
        <v>8.5106896679086105E-3</v>
      </c>
    </row>
    <row r="509" spans="1:5">
      <c r="A509" s="19">
        <v>44965</v>
      </c>
      <c r="B509" s="20">
        <v>0</v>
      </c>
      <c r="C509" s="20">
        <v>0</v>
      </c>
      <c r="D509" s="20">
        <v>-1.7226188880377045E-3</v>
      </c>
      <c r="E509" s="20">
        <v>1.5139094604665351E-2</v>
      </c>
    </row>
    <row r="510" spans="1:5">
      <c r="A510" s="19">
        <v>44966</v>
      </c>
      <c r="B510" s="20">
        <v>9.2166551049240476E-3</v>
      </c>
      <c r="C510" s="20">
        <v>7.4627212015895943E-3</v>
      </c>
      <c r="D510" s="20">
        <v>-2.4434060672971721E-2</v>
      </c>
      <c r="E510" s="20">
        <v>0</v>
      </c>
    </row>
    <row r="511" spans="1:5">
      <c r="A511" s="19">
        <v>44967</v>
      </c>
      <c r="B511" s="20">
        <v>-7.366515816762554E-3</v>
      </c>
      <c r="C511" s="20">
        <v>2.2059718064732257E-2</v>
      </c>
      <c r="D511" s="20">
        <v>-1.7683117210523221E-3</v>
      </c>
      <c r="E511" s="20">
        <v>9.3943360611158391E-2</v>
      </c>
    </row>
    <row r="512" spans="1:5">
      <c r="A512" s="19">
        <v>44970</v>
      </c>
      <c r="B512" s="20">
        <v>7.3665158167626459E-3</v>
      </c>
      <c r="C512" s="20">
        <v>3.6297680505787311E-3</v>
      </c>
      <c r="D512" s="20">
        <v>1.7683117210522427E-3</v>
      </c>
      <c r="E512" s="20">
        <v>9.4204285368208768E-2</v>
      </c>
    </row>
    <row r="513" spans="1:5">
      <c r="A513" s="19">
        <v>44971</v>
      </c>
      <c r="B513" s="20">
        <v>-3.7387532071620329E-2</v>
      </c>
      <c r="C513" s="20">
        <v>-7.2727593290799206E-3</v>
      </c>
      <c r="D513" s="20">
        <v>-8.8731729954214279E-3</v>
      </c>
      <c r="E513" s="20">
        <v>7.7165846747693181E-2</v>
      </c>
    </row>
    <row r="514" spans="1:5">
      <c r="A514" s="19">
        <v>44972</v>
      </c>
      <c r="B514" s="20">
        <v>5.6980211146377959E-3</v>
      </c>
      <c r="C514" s="20">
        <v>0</v>
      </c>
      <c r="D514" s="20">
        <v>1.4159599403643523E-2</v>
      </c>
      <c r="E514" s="20">
        <v>1.0191221962925368E-2</v>
      </c>
    </row>
    <row r="515" spans="1:5">
      <c r="A515" s="19">
        <v>44973</v>
      </c>
      <c r="B515" s="20">
        <v>-1.9121041446778397E-2</v>
      </c>
      <c r="C515" s="20">
        <v>7.2727593290798781E-3</v>
      </c>
      <c r="D515" s="20">
        <v>-3.5211479112790159E-3</v>
      </c>
      <c r="E515" s="20">
        <v>1.634221179678521E-2</v>
      </c>
    </row>
    <row r="516" spans="1:5">
      <c r="A516" s="19">
        <v>44974</v>
      </c>
      <c r="B516" s="20">
        <v>-1.9323677510539241E-3</v>
      </c>
      <c r="C516" s="20">
        <v>1.4388737452099452E-2</v>
      </c>
      <c r="D516" s="20">
        <v>5.2770394641595405E-3</v>
      </c>
      <c r="E516" s="20">
        <v>-2.0151791007287961E-2</v>
      </c>
    </row>
    <row r="517" spans="1:5">
      <c r="A517" s="19">
        <v>44977</v>
      </c>
      <c r="B517" s="20">
        <v>-1.9361090268664404E-3</v>
      </c>
      <c r="C517" s="20">
        <v>-3.577821347884078E-3</v>
      </c>
      <c r="D517" s="20">
        <v>5.2493384341365627E-3</v>
      </c>
      <c r="E517" s="20">
        <v>-1.2804272573891025E-2</v>
      </c>
    </row>
    <row r="518" spans="1:5">
      <c r="A518" s="19">
        <v>44978</v>
      </c>
      <c r="B518" s="20">
        <v>-1.7595761890379601E-2</v>
      </c>
      <c r="C518" s="20">
        <v>1.7762456339840468E-2</v>
      </c>
      <c r="D518" s="20">
        <v>-1.5831412303681208E-2</v>
      </c>
      <c r="E518" s="20">
        <v>5.3931613863070986E-2</v>
      </c>
    </row>
    <row r="519" spans="1:5">
      <c r="A519" s="19">
        <v>44979</v>
      </c>
      <c r="B519" s="20">
        <v>2.1464238668300002E-2</v>
      </c>
      <c r="C519" s="20">
        <v>1.398624197473987E-2</v>
      </c>
      <c r="D519" s="20">
        <v>2.6248225156257764E-2</v>
      </c>
      <c r="E519" s="20">
        <v>-6.1237177005289412E-3</v>
      </c>
    </row>
    <row r="520" spans="1:5">
      <c r="A520" s="19">
        <v>44980</v>
      </c>
      <c r="B520" s="20">
        <v>-1.3605652055778598E-2</v>
      </c>
      <c r="C520" s="20">
        <v>0</v>
      </c>
      <c r="D520" s="20">
        <v>2.8938121392993194E-2</v>
      </c>
      <c r="E520" s="20">
        <v>-3.3732192981083826E-2</v>
      </c>
    </row>
    <row r="521" spans="1:5">
      <c r="A521" s="19">
        <v>44981</v>
      </c>
    </row>
    <row r="523" spans="1:5">
      <c r="A523" s="18" t="s">
        <v>38</v>
      </c>
      <c r="B523" s="20">
        <f>AVERAGE(B2:B520)</f>
        <v>-9.203192845298275E-5</v>
      </c>
      <c r="C523" s="20">
        <f t="shared" ref="C523:E523" si="2">AVERAGE(C2:C520)</f>
        <v>8.9371613045921745E-4</v>
      </c>
      <c r="D523" s="20">
        <f t="shared" si="2"/>
        <v>1.4954204557123831E-4</v>
      </c>
      <c r="E523" s="20">
        <f t="shared" si="2"/>
        <v>7.044494382979098E-4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BD978-8C8F-744D-BA16-1E199AD5C544}">
  <dimension ref="A1:Z29"/>
  <sheetViews>
    <sheetView zoomScale="56" workbookViewId="0">
      <selection activeCell="P21" sqref="P21:X23"/>
    </sheetView>
  </sheetViews>
  <sheetFormatPr baseColWidth="10" defaultRowHeight="15"/>
  <cols>
    <col min="1" max="1" width="17.5" bestFit="1" customWidth="1"/>
    <col min="2" max="2" width="19.6640625" bestFit="1" customWidth="1"/>
    <col min="3" max="3" width="29.6640625" bestFit="1" customWidth="1"/>
    <col min="4" max="4" width="19.33203125" bestFit="1" customWidth="1"/>
    <col min="6" max="6" width="17.5" bestFit="1" customWidth="1"/>
  </cols>
  <sheetData>
    <row r="1" spans="1:26" ht="21">
      <c r="A1" s="106" t="s">
        <v>54</v>
      </c>
      <c r="B1" s="107" t="s">
        <v>154</v>
      </c>
      <c r="C1" s="107" t="s">
        <v>155</v>
      </c>
      <c r="D1" s="107" t="s">
        <v>156</v>
      </c>
      <c r="E1" s="108" t="s">
        <v>119</v>
      </c>
    </row>
    <row r="2" spans="1:26" ht="21">
      <c r="A2" s="105" t="s">
        <v>57</v>
      </c>
      <c r="B2" s="104">
        <v>1.125E-2</v>
      </c>
      <c r="C2" s="104">
        <v>2.5000000000000001E-3</v>
      </c>
      <c r="D2" s="104">
        <f>((B2-C2)/(1+C2))</f>
        <v>8.7281795511221939E-3</v>
      </c>
      <c r="E2" s="6">
        <v>-2.8490028490028318E-3</v>
      </c>
      <c r="F2" s="103"/>
    </row>
    <row r="3" spans="1:26" ht="21">
      <c r="A3" s="105" t="s">
        <v>58</v>
      </c>
      <c r="B3" s="104">
        <v>1.125E-2</v>
      </c>
      <c r="C3" s="104">
        <v>2.5000000000000001E-3</v>
      </c>
      <c r="D3" s="104">
        <f t="shared" ref="D3:D28" si="0">((B3-C3)/(1+C3))</f>
        <v>8.7281795511221939E-3</v>
      </c>
      <c r="E3" s="6">
        <v>1.2345679012345729E-3</v>
      </c>
      <c r="F3" s="103"/>
    </row>
    <row r="4" spans="1:26" ht="21">
      <c r="A4" s="105" t="s">
        <v>87</v>
      </c>
      <c r="B4" s="104">
        <v>1.125E-2</v>
      </c>
      <c r="C4" s="104">
        <v>2.5000000000000001E-3</v>
      </c>
      <c r="D4" s="104">
        <f t="shared" si="0"/>
        <v>8.7281795511221939E-3</v>
      </c>
      <c r="E4" s="6">
        <v>-4.5094239915448335E-3</v>
      </c>
      <c r="F4" s="103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 ht="21">
      <c r="A5" s="105" t="s">
        <v>88</v>
      </c>
      <c r="B5" s="104">
        <v>1.125E-2</v>
      </c>
      <c r="C5" s="104">
        <v>2.5000000000000001E-3</v>
      </c>
      <c r="D5" s="104">
        <f t="shared" si="0"/>
        <v>8.7281795511221939E-3</v>
      </c>
      <c r="E5" s="6">
        <v>-1.1890858902218991E-2</v>
      </c>
      <c r="F5" s="103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26" ht="21">
      <c r="A6" s="105" t="s">
        <v>89</v>
      </c>
      <c r="B6" s="104">
        <v>1.125E-2</v>
      </c>
      <c r="C6" s="104">
        <v>2.5000000000000001E-3</v>
      </c>
      <c r="D6" s="104">
        <f t="shared" si="0"/>
        <v>8.7281795511221939E-3</v>
      </c>
      <c r="E6" s="6">
        <v>-4.4411016797392209E-3</v>
      </c>
      <c r="F6" s="103"/>
      <c r="O6" s="104"/>
      <c r="P6" s="104" t="s">
        <v>123</v>
      </c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26" ht="22" thickBot="1">
      <c r="A7" s="105" t="s">
        <v>90</v>
      </c>
      <c r="B7" s="104">
        <v>1.125E-2</v>
      </c>
      <c r="C7" s="104">
        <v>2.5000000000000001E-3</v>
      </c>
      <c r="D7" s="104">
        <f t="shared" si="0"/>
        <v>8.7281795511221939E-3</v>
      </c>
      <c r="E7" s="6">
        <v>7.3389214663453113E-3</v>
      </c>
      <c r="F7" s="103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spans="1:26" ht="21">
      <c r="A8" s="105" t="s">
        <v>91</v>
      </c>
      <c r="B8" s="104">
        <v>1.125E-2</v>
      </c>
      <c r="C8" s="104">
        <v>2.5000000000000001E-3</v>
      </c>
      <c r="D8" s="104">
        <f t="shared" si="0"/>
        <v>8.7281795511221939E-3</v>
      </c>
      <c r="E8" s="6">
        <v>-4.3927002607050143E-3</v>
      </c>
      <c r="F8" s="103"/>
      <c r="O8" s="104"/>
      <c r="P8" s="109" t="s">
        <v>124</v>
      </c>
      <c r="Q8" s="109"/>
      <c r="R8" s="104"/>
      <c r="S8" s="104"/>
      <c r="T8" s="104"/>
      <c r="U8" s="104"/>
      <c r="V8" s="104"/>
      <c r="W8" s="104"/>
      <c r="X8" s="104"/>
      <c r="Y8" s="104"/>
      <c r="Z8" s="104"/>
    </row>
    <row r="9" spans="1:26" ht="21">
      <c r="A9" s="105" t="s">
        <v>92</v>
      </c>
      <c r="B9" s="104">
        <v>1.125E-2</v>
      </c>
      <c r="C9" s="104">
        <v>2.5000000000000001E-3</v>
      </c>
      <c r="D9" s="104">
        <f t="shared" si="0"/>
        <v>8.7281795511221939E-3</v>
      </c>
      <c r="E9" s="6">
        <v>-5.0577516321114067E-3</v>
      </c>
      <c r="F9" s="103"/>
      <c r="O9" s="104"/>
      <c r="P9" s="110" t="s">
        <v>125</v>
      </c>
      <c r="Q9" s="110">
        <v>9.7017334994829646E-2</v>
      </c>
      <c r="R9" s="104"/>
      <c r="S9" s="104"/>
      <c r="T9" s="104"/>
      <c r="U9" s="104"/>
      <c r="V9" s="104"/>
      <c r="W9" s="104"/>
      <c r="X9" s="104"/>
      <c r="Y9" s="104"/>
      <c r="Z9" s="104"/>
    </row>
    <row r="10" spans="1:26" ht="21">
      <c r="A10" s="105" t="s">
        <v>93</v>
      </c>
      <c r="B10" s="104">
        <v>1.125E-2</v>
      </c>
      <c r="C10" s="104">
        <v>2.5000000000000001E-3</v>
      </c>
      <c r="D10" s="104">
        <f t="shared" si="0"/>
        <v>8.7281795511221939E-3</v>
      </c>
      <c r="E10" s="6">
        <v>7.5350614702384255E-3</v>
      </c>
      <c r="F10" s="103"/>
      <c r="O10" s="104"/>
      <c r="P10" s="110" t="s">
        <v>126</v>
      </c>
      <c r="Q10" s="110">
        <v>9.4123632894989977E-3</v>
      </c>
      <c r="R10" s="104"/>
      <c r="S10" s="104"/>
      <c r="T10" s="104"/>
      <c r="U10" s="104"/>
      <c r="V10" s="104"/>
      <c r="W10" s="104"/>
      <c r="X10" s="104"/>
      <c r="Y10" s="104"/>
      <c r="Z10" s="104"/>
    </row>
    <row r="11" spans="1:26" ht="24">
      <c r="A11" s="105" t="s">
        <v>94</v>
      </c>
      <c r="B11" s="104">
        <v>1.125E-2</v>
      </c>
      <c r="C11" s="104">
        <v>2.5000000000000001E-3</v>
      </c>
      <c r="D11" s="104">
        <f t="shared" si="0"/>
        <v>8.7281795511221939E-3</v>
      </c>
      <c r="E11" s="6">
        <v>-4.580261933729339E-3</v>
      </c>
      <c r="F11" s="103"/>
      <c r="G11" s="102"/>
      <c r="O11" s="104"/>
      <c r="P11" s="110" t="s">
        <v>127</v>
      </c>
      <c r="Q11" s="110">
        <v>-3.1862121573438547E-2</v>
      </c>
      <c r="R11" s="104"/>
      <c r="S11" s="104"/>
      <c r="T11" s="104"/>
      <c r="U11" s="104"/>
      <c r="V11" s="104"/>
      <c r="W11" s="104"/>
      <c r="X11" s="104"/>
      <c r="Y11" s="104"/>
      <c r="Z11" s="104"/>
    </row>
    <row r="12" spans="1:26" ht="24">
      <c r="A12" s="105" t="s">
        <v>95</v>
      </c>
      <c r="B12" s="104">
        <v>1.125E-2</v>
      </c>
      <c r="C12" s="104">
        <v>2.5000000000000001E-3</v>
      </c>
      <c r="D12" s="104">
        <f t="shared" si="0"/>
        <v>8.7281795511221939E-3</v>
      </c>
      <c r="E12" s="6">
        <v>-2.0490330002157654E-3</v>
      </c>
      <c r="F12" s="103"/>
      <c r="G12" s="102"/>
      <c r="O12" s="104"/>
      <c r="P12" s="110" t="s">
        <v>128</v>
      </c>
      <c r="Q12" s="110">
        <v>1.4048775811713751E-2</v>
      </c>
      <c r="R12" s="104"/>
      <c r="S12" s="104"/>
      <c r="T12" s="104"/>
      <c r="U12" s="104"/>
      <c r="V12" s="104"/>
      <c r="W12" s="104"/>
      <c r="X12" s="104"/>
      <c r="Y12" s="104"/>
      <c r="Z12" s="104"/>
    </row>
    <row r="13" spans="1:26" ht="25" thickBot="1">
      <c r="A13" s="105" t="s">
        <v>96</v>
      </c>
      <c r="B13" s="104">
        <v>1.125E-2</v>
      </c>
      <c r="C13" s="104">
        <v>2.5000000000000001E-3</v>
      </c>
      <c r="D13" s="104">
        <f t="shared" si="0"/>
        <v>8.7281795511221939E-3</v>
      </c>
      <c r="E13" s="6">
        <v>-2.9898058427289512E-3</v>
      </c>
      <c r="F13" s="103"/>
      <c r="G13" s="102"/>
      <c r="O13" s="104"/>
      <c r="P13" s="111" t="s">
        <v>129</v>
      </c>
      <c r="Q13" s="111">
        <v>26</v>
      </c>
      <c r="R13" s="104"/>
      <c r="S13" s="104"/>
      <c r="T13" s="104"/>
      <c r="U13" s="104"/>
      <c r="V13" s="104"/>
      <c r="W13" s="104"/>
      <c r="X13" s="104"/>
      <c r="Y13" s="104"/>
      <c r="Z13" s="104"/>
    </row>
    <row r="14" spans="1:26" ht="24">
      <c r="A14" s="105" t="s">
        <v>56</v>
      </c>
      <c r="B14" s="104">
        <v>1.125E-2</v>
      </c>
      <c r="C14" s="104">
        <v>2.5000000000000001E-3</v>
      </c>
      <c r="D14" s="104">
        <f t="shared" si="0"/>
        <v>8.7281795511221939E-3</v>
      </c>
      <c r="E14" s="6">
        <v>7.3343449671218804E-3</v>
      </c>
      <c r="F14" s="103"/>
      <c r="G14" s="102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 ht="25" thickBot="1">
      <c r="A15" s="105" t="s">
        <v>98</v>
      </c>
      <c r="B15" s="104">
        <v>1.125E-2</v>
      </c>
      <c r="C15" s="104">
        <v>2.5000000000000001E-3</v>
      </c>
      <c r="D15" s="104">
        <f t="shared" si="0"/>
        <v>8.7281795511221939E-3</v>
      </c>
      <c r="E15" s="6">
        <v>2.0085362791865381E-2</v>
      </c>
      <c r="F15" s="103"/>
      <c r="G15" s="102"/>
      <c r="O15" s="104"/>
      <c r="P15" s="104" t="s">
        <v>130</v>
      </c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 ht="21">
      <c r="A16" s="105" t="s">
        <v>99</v>
      </c>
      <c r="B16" s="104">
        <v>1.375E-2</v>
      </c>
      <c r="C16" s="104">
        <v>5.0000000000000001E-3</v>
      </c>
      <c r="D16" s="104">
        <f t="shared" si="0"/>
        <v>8.7064676616915443E-3</v>
      </c>
      <c r="E16" s="6">
        <v>2.4858478956436159E-2</v>
      </c>
      <c r="F16" s="103"/>
      <c r="O16" s="104"/>
      <c r="P16" s="112"/>
      <c r="Q16" s="112" t="s">
        <v>135</v>
      </c>
      <c r="R16" s="112" t="s">
        <v>136</v>
      </c>
      <c r="S16" s="112" t="s">
        <v>137</v>
      </c>
      <c r="T16" s="112" t="s">
        <v>138</v>
      </c>
      <c r="U16" s="112" t="s">
        <v>139</v>
      </c>
      <c r="V16" s="104"/>
      <c r="W16" s="104"/>
      <c r="X16" s="104"/>
      <c r="Y16" s="104"/>
      <c r="Z16" s="104"/>
    </row>
    <row r="17" spans="1:26" ht="21">
      <c r="A17" s="105" t="s">
        <v>100</v>
      </c>
      <c r="B17" s="104">
        <v>1.375E-2</v>
      </c>
      <c r="C17" s="104">
        <v>5.0000000000000001E-3</v>
      </c>
      <c r="D17" s="104">
        <f t="shared" si="0"/>
        <v>8.7064676616915443E-3</v>
      </c>
      <c r="E17" s="6">
        <v>1.5404144366680446E-2</v>
      </c>
      <c r="F17" s="103" t="s">
        <v>159</v>
      </c>
      <c r="O17" s="104"/>
      <c r="P17" s="110" t="s">
        <v>131</v>
      </c>
      <c r="Q17" s="110">
        <v>1</v>
      </c>
      <c r="R17" s="110">
        <v>4.5008442434660116E-5</v>
      </c>
      <c r="S17" s="110">
        <v>4.5008442434660116E-5</v>
      </c>
      <c r="T17" s="110">
        <v>0.22804314386370056</v>
      </c>
      <c r="U17" s="110">
        <v>0.63729901068682759</v>
      </c>
      <c r="V17" s="104"/>
      <c r="W17" s="104"/>
      <c r="X17" s="104"/>
      <c r="Y17" s="104"/>
      <c r="Z17" s="104"/>
    </row>
    <row r="18" spans="1:26" ht="21">
      <c r="A18" s="105" t="s">
        <v>101</v>
      </c>
      <c r="B18" s="104">
        <v>1.375E-2</v>
      </c>
      <c r="C18" s="104">
        <v>0.01</v>
      </c>
      <c r="D18" s="104">
        <f t="shared" si="0"/>
        <v>3.7128712871287127E-3</v>
      </c>
      <c r="E18" s="6">
        <v>1.1825522857046369E-3</v>
      </c>
      <c r="F18" s="103"/>
      <c r="O18" s="104"/>
      <c r="P18" s="110" t="s">
        <v>132</v>
      </c>
      <c r="Q18" s="110">
        <v>24</v>
      </c>
      <c r="R18" s="110">
        <v>4.7368344433870403E-3</v>
      </c>
      <c r="S18" s="110">
        <v>1.9736810180779335E-4</v>
      </c>
      <c r="T18" s="110"/>
      <c r="U18" s="110"/>
      <c r="V18" s="104"/>
      <c r="W18" s="104"/>
      <c r="X18" s="104"/>
      <c r="Y18" s="104"/>
      <c r="Z18" s="104"/>
    </row>
    <row r="19" spans="1:26" ht="22" thickBot="1">
      <c r="A19" s="105" t="s">
        <v>102</v>
      </c>
      <c r="B19" s="104">
        <v>1.4999999999999999E-2</v>
      </c>
      <c r="C19" s="104">
        <v>1.7500000000000002E-2</v>
      </c>
      <c r="D19" s="104">
        <f t="shared" si="0"/>
        <v>-2.4570024570024591E-3</v>
      </c>
      <c r="E19" s="6">
        <v>7.8968682505398957E-3</v>
      </c>
      <c r="F19" s="103"/>
      <c r="O19" s="104"/>
      <c r="P19" s="111" t="s">
        <v>133</v>
      </c>
      <c r="Q19" s="111">
        <v>25</v>
      </c>
      <c r="R19" s="111">
        <v>4.7818428858217004E-3</v>
      </c>
      <c r="S19" s="111"/>
      <c r="T19" s="111"/>
      <c r="U19" s="111"/>
      <c r="V19" s="104"/>
      <c r="W19" s="104"/>
      <c r="X19" s="104"/>
      <c r="Y19" s="104"/>
      <c r="Z19" s="104"/>
    </row>
    <row r="20" spans="1:26" ht="22" thickBot="1">
      <c r="A20" s="105" t="s">
        <v>103</v>
      </c>
      <c r="B20" s="104">
        <v>1.4999999999999999E-2</v>
      </c>
      <c r="C20" s="104">
        <v>2.5000000000000001E-2</v>
      </c>
      <c r="D20" s="104">
        <f t="shared" si="0"/>
        <v>-9.7560975609756132E-3</v>
      </c>
      <c r="E20" s="6">
        <v>7.4666845242080957E-3</v>
      </c>
      <c r="F20" s="103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</row>
    <row r="21" spans="1:26" ht="21">
      <c r="A21" s="105" t="s">
        <v>104</v>
      </c>
      <c r="B21" s="104">
        <v>1.4999999999999999E-2</v>
      </c>
      <c r="C21" s="104">
        <v>2.5000000000000001E-2</v>
      </c>
      <c r="D21" s="104">
        <f t="shared" si="0"/>
        <v>-9.7560975609756132E-3</v>
      </c>
      <c r="E21" s="6">
        <v>3.8319651699956873E-2</v>
      </c>
      <c r="F21" s="103"/>
      <c r="O21" s="104"/>
      <c r="P21" s="112"/>
      <c r="Q21" s="112" t="s">
        <v>140</v>
      </c>
      <c r="R21" s="112" t="s">
        <v>128</v>
      </c>
      <c r="S21" s="112" t="s">
        <v>141</v>
      </c>
      <c r="T21" s="112" t="s">
        <v>142</v>
      </c>
      <c r="U21" s="112" t="s">
        <v>143</v>
      </c>
      <c r="V21" s="112" t="s">
        <v>144</v>
      </c>
      <c r="W21" s="112" t="s">
        <v>145</v>
      </c>
      <c r="X21" s="112" t="s">
        <v>146</v>
      </c>
      <c r="Y21" s="104"/>
      <c r="Z21" s="104"/>
    </row>
    <row r="22" spans="1:26" ht="21">
      <c r="A22" s="105" t="s">
        <v>105</v>
      </c>
      <c r="B22" s="104">
        <v>1.6250000000000001E-2</v>
      </c>
      <c r="C22" s="104">
        <v>3.2500000000000001E-2</v>
      </c>
      <c r="D22" s="104">
        <f t="shared" si="0"/>
        <v>-1.5738498789346248E-2</v>
      </c>
      <c r="E22" s="6">
        <v>2.3269957109019919E-2</v>
      </c>
      <c r="F22" s="103"/>
      <c r="O22" s="104"/>
      <c r="P22" s="110" t="s">
        <v>134</v>
      </c>
      <c r="Q22" s="113">
        <v>2.9251508308128643E-3</v>
      </c>
      <c r="R22" s="110">
        <v>2.7575027480038839E-3</v>
      </c>
      <c r="S22" s="110">
        <v>1.0607970682641525</v>
      </c>
      <c r="T22" s="113">
        <v>0.29934124211478164</v>
      </c>
      <c r="U22" s="110">
        <v>-2.7660551244776789E-3</v>
      </c>
      <c r="V22" s="110">
        <v>8.6163567861034067E-3</v>
      </c>
      <c r="W22" s="110">
        <v>-2.7660551244776789E-3</v>
      </c>
      <c r="X22" s="110">
        <v>8.6163567861034067E-3</v>
      </c>
      <c r="Y22" s="104"/>
      <c r="Z22" s="104"/>
    </row>
    <row r="23" spans="1:26" ht="22" thickBot="1">
      <c r="A23" s="105" t="s">
        <v>106</v>
      </c>
      <c r="B23" s="104">
        <v>1.6250000000000001E-2</v>
      </c>
      <c r="C23" s="104">
        <v>3.2500000000000001E-2</v>
      </c>
      <c r="D23" s="104">
        <f t="shared" si="0"/>
        <v>-1.5738498789346248E-2</v>
      </c>
      <c r="E23" s="6">
        <v>-1.5859113516218881E-2</v>
      </c>
      <c r="F23" s="103"/>
      <c r="O23" s="104"/>
      <c r="P23" s="111" t="s">
        <v>157</v>
      </c>
      <c r="Q23" s="114">
        <v>9.8460299736935E-2</v>
      </c>
      <c r="R23" s="111">
        <v>0.20618289997019454</v>
      </c>
      <c r="S23" s="111">
        <v>0.47753863075535485</v>
      </c>
      <c r="T23" s="114">
        <v>0.63729901068682837</v>
      </c>
      <c r="U23" s="111">
        <v>-0.32708029094384455</v>
      </c>
      <c r="V23" s="111">
        <v>0.52400089041771458</v>
      </c>
      <c r="W23" s="111">
        <v>-0.32708029094384455</v>
      </c>
      <c r="X23" s="111">
        <v>0.52400089041771458</v>
      </c>
      <c r="Y23" s="104"/>
      <c r="Z23" s="104"/>
    </row>
    <row r="24" spans="1:26" ht="21">
      <c r="A24" s="105" t="s">
        <v>107</v>
      </c>
      <c r="B24" s="104">
        <v>1.6250000000000001E-2</v>
      </c>
      <c r="C24" s="104">
        <v>0.04</v>
      </c>
      <c r="D24" s="104">
        <f t="shared" si="0"/>
        <v>-2.283653846153846E-2</v>
      </c>
      <c r="E24" s="6">
        <v>-2.5141440467866007E-2</v>
      </c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 spans="1:26" ht="21">
      <c r="A25" s="105" t="s">
        <v>108</v>
      </c>
      <c r="B25" s="104">
        <v>1.7500000000000002E-2</v>
      </c>
      <c r="C25" s="104">
        <v>4.4999999999999998E-2</v>
      </c>
      <c r="D25" s="104">
        <f t="shared" si="0"/>
        <v>-2.6315789473684209E-2</v>
      </c>
      <c r="E25" s="6">
        <v>-7.1076913044895822E-3</v>
      </c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 spans="1:26" ht="21">
      <c r="A26" s="105" t="s">
        <v>111</v>
      </c>
      <c r="B26" s="104">
        <v>1.7500000000000002E-2</v>
      </c>
      <c r="C26" s="104">
        <v>4.4999999999999998E-2</v>
      </c>
      <c r="D26" s="104">
        <f t="shared" si="0"/>
        <v>-2.6315789473684209E-2</v>
      </c>
      <c r="E26" s="6">
        <v>-8.9974715134798194E-3</v>
      </c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 spans="1:26" ht="21">
      <c r="A27" s="105" t="s">
        <v>110</v>
      </c>
      <c r="B27" s="104">
        <v>1.7500000000000002E-2</v>
      </c>
      <c r="C27" s="104">
        <v>4.7500000000000001E-2</v>
      </c>
      <c r="D27" s="104">
        <f t="shared" si="0"/>
        <v>-2.8639618138424819E-2</v>
      </c>
      <c r="E27" s="6">
        <v>1.2591537161602525E-2</v>
      </c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 spans="1:26" ht="17">
      <c r="A28" s="105" t="s">
        <v>109</v>
      </c>
      <c r="B28" s="104">
        <v>1.8749999999999999E-2</v>
      </c>
      <c r="C28" s="104">
        <v>4.7500000000000001E-2</v>
      </c>
      <c r="D28" s="104">
        <f t="shared" si="0"/>
        <v>-2.7446300715990451E-2</v>
      </c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 spans="1:26" ht="17">
      <c r="J29" t="s">
        <v>158</v>
      </c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D61A3-14F3-497E-B1C7-E8496BD31282}">
  <dimension ref="A1:AC32"/>
  <sheetViews>
    <sheetView zoomScale="58" workbookViewId="0">
      <selection activeCell="J2" sqref="J2"/>
    </sheetView>
  </sheetViews>
  <sheetFormatPr baseColWidth="10" defaultColWidth="9" defaultRowHeight="21"/>
  <cols>
    <col min="1" max="1" width="15.1640625" style="6" bestFit="1" customWidth="1"/>
    <col min="2" max="2" width="11.83203125" style="6" bestFit="1" customWidth="1"/>
    <col min="3" max="3" width="13.6640625" style="6" bestFit="1" customWidth="1"/>
    <col min="4" max="4" width="10.1640625" style="6" bestFit="1" customWidth="1"/>
    <col min="5" max="5" width="9.1640625" style="6" bestFit="1" customWidth="1"/>
    <col min="6" max="6" width="9" style="6"/>
    <col min="7" max="8" width="14.1640625" style="6" bestFit="1" customWidth="1"/>
    <col min="9" max="9" width="11.5" style="6" bestFit="1" customWidth="1"/>
    <col min="10" max="10" width="23.83203125" style="6" customWidth="1"/>
    <col min="11" max="11" width="21.6640625" style="6" customWidth="1"/>
    <col min="12" max="19" width="9" style="6"/>
    <col min="20" max="20" width="17.6640625" style="6" bestFit="1" customWidth="1"/>
    <col min="21" max="21" width="14.1640625" style="6" bestFit="1" customWidth="1"/>
    <col min="22" max="22" width="13.5" style="6" bestFit="1" customWidth="1"/>
    <col min="23" max="24" width="12.83203125" style="6" bestFit="1" customWidth="1"/>
    <col min="25" max="25" width="12.6640625" style="6" bestFit="1" customWidth="1"/>
    <col min="26" max="26" width="13.5" style="6" bestFit="1" customWidth="1"/>
    <col min="27" max="27" width="12.6640625" style="6" bestFit="1" customWidth="1"/>
    <col min="28" max="28" width="13.5" style="6" bestFit="1" customWidth="1"/>
    <col min="29" max="29" width="12.6640625" style="6" bestFit="1" customWidth="1"/>
    <col min="30" max="16384" width="9" style="6"/>
  </cols>
  <sheetData>
    <row r="1" spans="1:29" ht="33.75" customHeight="1">
      <c r="A1" s="82" t="s">
        <v>54</v>
      </c>
      <c r="B1" s="82" t="s">
        <v>115</v>
      </c>
      <c r="C1" s="82" t="s">
        <v>114</v>
      </c>
      <c r="D1" s="96" t="s">
        <v>116</v>
      </c>
      <c r="E1" s="96"/>
      <c r="G1" s="88" t="s">
        <v>117</v>
      </c>
      <c r="H1" s="88" t="s">
        <v>118</v>
      </c>
      <c r="I1" s="88" t="s">
        <v>120</v>
      </c>
      <c r="J1" s="89" t="s">
        <v>122</v>
      </c>
      <c r="K1" s="89" t="s">
        <v>119</v>
      </c>
    </row>
    <row r="2" spans="1:29">
      <c r="A2" s="83" t="s">
        <v>57</v>
      </c>
      <c r="B2" s="84">
        <v>98.81</v>
      </c>
      <c r="C2" s="85">
        <v>147.125</v>
      </c>
      <c r="D2" s="86">
        <v>44197</v>
      </c>
      <c r="E2" s="87">
        <v>28.431000000000001</v>
      </c>
      <c r="G2" s="8">
        <f>(B3-B2)/B2</f>
        <v>4.857807914178767E-3</v>
      </c>
      <c r="H2" s="8">
        <f>(C3-C2)/C2</f>
        <v>4.8937977909940446E-3</v>
      </c>
      <c r="I2" s="6">
        <f>(E3-E2)/E2</f>
        <v>-2.8490028490028318E-3</v>
      </c>
      <c r="J2" s="90">
        <f>(G2-H2)/(1+H2)</f>
        <v>-3.5814607368850661E-5</v>
      </c>
      <c r="K2" s="6">
        <v>-2.8490028490028318E-3</v>
      </c>
    </row>
    <row r="3" spans="1:29">
      <c r="A3" s="83" t="s">
        <v>58</v>
      </c>
      <c r="B3" s="84">
        <v>99.29</v>
      </c>
      <c r="C3" s="85">
        <v>147.845</v>
      </c>
      <c r="D3" s="86">
        <v>44228</v>
      </c>
      <c r="E3" s="87">
        <v>28.35</v>
      </c>
      <c r="G3" s="8">
        <f t="shared" ref="G3:G27" si="0">(B4-B3)/B3</f>
        <v>-6.042904622822122E-3</v>
      </c>
      <c r="H3" s="8">
        <f t="shared" ref="H3:H27" si="1">(C4-C3)/C3</f>
        <v>6.0942202982854372E-3</v>
      </c>
      <c r="I3" s="6">
        <f t="shared" ref="I3:I27" si="2">(E4-E3)/E3</f>
        <v>1.2345679012345729E-3</v>
      </c>
      <c r="J3" s="90">
        <f t="shared" ref="J3:J27" si="3">(G3-H3)/(1+H3)</f>
        <v>-1.2063606644623364E-2</v>
      </c>
      <c r="K3" s="6">
        <v>1.2345679012345729E-3</v>
      </c>
    </row>
    <row r="4" spans="1:29">
      <c r="A4" s="83" t="s">
        <v>87</v>
      </c>
      <c r="B4" s="84">
        <v>98.69</v>
      </c>
      <c r="C4" s="85">
        <v>148.74600000000001</v>
      </c>
      <c r="D4" s="86">
        <v>44256</v>
      </c>
      <c r="E4" s="87">
        <v>28.385000000000002</v>
      </c>
      <c r="G4" s="8">
        <f t="shared" si="0"/>
        <v>6.687607660350558E-3</v>
      </c>
      <c r="H4" s="8">
        <f t="shared" si="1"/>
        <v>7.7783604264987441E-3</v>
      </c>
      <c r="I4" s="6">
        <f t="shared" si="2"/>
        <v>-4.5094239915448335E-3</v>
      </c>
      <c r="J4" s="90">
        <f t="shared" si="3"/>
        <v>-1.0823339823317619E-3</v>
      </c>
      <c r="K4" s="6">
        <v>-4.5094239915448335E-3</v>
      </c>
    </row>
    <row r="5" spans="1:29">
      <c r="A5" s="83" t="s">
        <v>88</v>
      </c>
      <c r="B5" s="84">
        <v>99.35</v>
      </c>
      <c r="C5" s="85">
        <v>149.90299999999999</v>
      </c>
      <c r="D5" s="86">
        <v>44287</v>
      </c>
      <c r="E5" s="87">
        <v>28.257000000000001</v>
      </c>
      <c r="G5" s="8">
        <f t="shared" si="0"/>
        <v>2.315047810770045E-3</v>
      </c>
      <c r="H5" s="8">
        <f t="shared" si="1"/>
        <v>7.464827254958205E-3</v>
      </c>
      <c r="I5" s="6">
        <f t="shared" si="2"/>
        <v>-1.1890858902218991E-2</v>
      </c>
      <c r="J5" s="90">
        <f t="shared" si="3"/>
        <v>-5.1116220684545152E-3</v>
      </c>
      <c r="K5" s="6">
        <v>-1.1890858902218991E-2</v>
      </c>
    </row>
    <row r="6" spans="1:29">
      <c r="A6" s="83" t="s">
        <v>89</v>
      </c>
      <c r="B6" s="84">
        <v>99.58</v>
      </c>
      <c r="C6" s="85">
        <v>151.02199999999999</v>
      </c>
      <c r="D6" s="86">
        <v>44317</v>
      </c>
      <c r="E6" s="87">
        <v>27.920999999999999</v>
      </c>
      <c r="G6" s="8">
        <f t="shared" si="0"/>
        <v>1.908013657360893E-3</v>
      </c>
      <c r="H6" s="8">
        <f t="shared" si="1"/>
        <v>8.4292354756260422E-3</v>
      </c>
      <c r="I6" s="6">
        <f t="shared" si="2"/>
        <v>-4.4411016797392209E-3</v>
      </c>
      <c r="J6" s="90">
        <f t="shared" si="3"/>
        <v>-6.4667123768872205E-3</v>
      </c>
      <c r="K6" s="6">
        <v>-4.4411016797392209E-3</v>
      </c>
    </row>
    <row r="7" spans="1:29">
      <c r="A7" s="83" t="s">
        <v>90</v>
      </c>
      <c r="B7" s="84">
        <v>99.77</v>
      </c>
      <c r="C7" s="85">
        <v>152.29499999999999</v>
      </c>
      <c r="D7" s="86">
        <v>44348</v>
      </c>
      <c r="E7" s="87">
        <v>27.797000000000001</v>
      </c>
      <c r="G7" s="8">
        <f t="shared" si="0"/>
        <v>2.0046106043901256E-3</v>
      </c>
      <c r="H7" s="8">
        <f t="shared" si="1"/>
        <v>5.1282051282051672E-3</v>
      </c>
      <c r="I7" s="6">
        <f t="shared" si="2"/>
        <v>7.3389214663453113E-3</v>
      </c>
      <c r="J7" s="90">
        <f t="shared" si="3"/>
        <v>-3.1076578170608831E-3</v>
      </c>
      <c r="K7" s="6">
        <v>7.3389214663453113E-3</v>
      </c>
    </row>
    <row r="8" spans="1:29">
      <c r="A8" s="83" t="s">
        <v>91</v>
      </c>
      <c r="B8" s="84">
        <v>99.97</v>
      </c>
      <c r="C8" s="85">
        <v>153.07599999999999</v>
      </c>
      <c r="D8" s="86">
        <v>44378</v>
      </c>
      <c r="E8" s="87">
        <v>28.001000000000001</v>
      </c>
      <c r="G8" s="8">
        <f t="shared" si="0"/>
        <v>5.8017405221566301E-3</v>
      </c>
      <c r="H8" s="8">
        <f t="shared" si="1"/>
        <v>1.4698581096971068E-3</v>
      </c>
      <c r="I8" s="6">
        <f t="shared" si="2"/>
        <v>-4.3927002607050143E-3</v>
      </c>
      <c r="J8" s="90">
        <f t="shared" si="3"/>
        <v>4.3255245051868818E-3</v>
      </c>
      <c r="K8" s="6">
        <v>-4.3927002607050143E-3</v>
      </c>
    </row>
    <row r="9" spans="1:29">
      <c r="A9" s="83" t="s">
        <v>92</v>
      </c>
      <c r="B9" s="84">
        <v>100.55</v>
      </c>
      <c r="C9" s="85">
        <v>153.30099999999999</v>
      </c>
      <c r="D9" s="86">
        <v>44409</v>
      </c>
      <c r="E9" s="87">
        <v>27.878</v>
      </c>
      <c r="G9" s="8">
        <f t="shared" si="0"/>
        <v>1.5912481352560576E-3</v>
      </c>
      <c r="H9" s="8">
        <f t="shared" si="1"/>
        <v>2.8245086463886157E-3</v>
      </c>
      <c r="I9" s="6">
        <f t="shared" si="2"/>
        <v>-5.0577516321114067E-3</v>
      </c>
      <c r="J9" s="90">
        <f t="shared" si="3"/>
        <v>-1.2297869672104559E-3</v>
      </c>
      <c r="K9" s="6">
        <v>-5.0577516321114067E-3</v>
      </c>
      <c r="U9" t="s">
        <v>123</v>
      </c>
      <c r="V9"/>
      <c r="W9"/>
      <c r="X9"/>
      <c r="Y9"/>
      <c r="Z9"/>
      <c r="AA9"/>
      <c r="AB9"/>
      <c r="AC9"/>
    </row>
    <row r="10" spans="1:29" ht="22" thickBot="1">
      <c r="A10" s="83" t="s">
        <v>93</v>
      </c>
      <c r="B10" s="84">
        <v>100.71</v>
      </c>
      <c r="C10" s="85">
        <v>153.73400000000001</v>
      </c>
      <c r="D10" s="86">
        <v>44440</v>
      </c>
      <c r="E10" s="87">
        <v>27.736999999999998</v>
      </c>
      <c r="G10" s="8">
        <f t="shared" si="0"/>
        <v>2.8795551583755958E-3</v>
      </c>
      <c r="H10" s="8">
        <f t="shared" si="1"/>
        <v>7.4804532504194072E-3</v>
      </c>
      <c r="I10" s="6">
        <f t="shared" si="2"/>
        <v>7.5350614702384255E-3</v>
      </c>
      <c r="J10" s="90">
        <f t="shared" si="3"/>
        <v>-4.5667368306749785E-3</v>
      </c>
      <c r="K10" s="6">
        <v>7.5350614702384255E-3</v>
      </c>
      <c r="U10"/>
      <c r="V10"/>
      <c r="W10"/>
      <c r="X10"/>
      <c r="Y10"/>
      <c r="Z10"/>
      <c r="AA10"/>
      <c r="AB10"/>
      <c r="AC10"/>
    </row>
    <row r="11" spans="1:29">
      <c r="A11" s="83" t="s">
        <v>94</v>
      </c>
      <c r="B11" s="84">
        <v>101</v>
      </c>
      <c r="C11" s="85">
        <v>154.88399999999999</v>
      </c>
      <c r="D11" s="86">
        <v>44470</v>
      </c>
      <c r="E11" s="87">
        <v>27.946000000000002</v>
      </c>
      <c r="G11" s="8">
        <f t="shared" si="0"/>
        <v>2.3762376237623254E-3</v>
      </c>
      <c r="H11" s="8">
        <f t="shared" si="1"/>
        <v>4.222514914387702E-3</v>
      </c>
      <c r="I11" s="6">
        <f t="shared" si="2"/>
        <v>-4.580261933729339E-3</v>
      </c>
      <c r="J11" s="90">
        <f t="shared" si="3"/>
        <v>-1.8385141372604815E-3</v>
      </c>
      <c r="K11" s="6">
        <v>-4.580261933729339E-3</v>
      </c>
      <c r="U11" s="94" t="s">
        <v>124</v>
      </c>
      <c r="V11" s="94"/>
      <c r="W11"/>
      <c r="X11"/>
      <c r="Y11"/>
      <c r="Z11"/>
      <c r="AA11"/>
      <c r="AB11"/>
      <c r="AC11"/>
    </row>
    <row r="12" spans="1:29">
      <c r="A12" s="83" t="s">
        <v>95</v>
      </c>
      <c r="B12" s="84">
        <v>101.24</v>
      </c>
      <c r="C12" s="85">
        <v>155.53800000000001</v>
      </c>
      <c r="D12" s="86">
        <v>44501</v>
      </c>
      <c r="E12" s="87">
        <v>27.818000000000001</v>
      </c>
      <c r="G12" s="8">
        <f t="shared" si="0"/>
        <v>-1.9755037534570194E-3</v>
      </c>
      <c r="H12" s="8">
        <f t="shared" si="1"/>
        <v>2.4945672440173897E-3</v>
      </c>
      <c r="I12" s="6">
        <f t="shared" si="2"/>
        <v>-2.0490330002157654E-3</v>
      </c>
      <c r="J12" s="90">
        <f t="shared" si="3"/>
        <v>-4.4589478522194812E-3</v>
      </c>
      <c r="K12" s="6">
        <v>-2.0490330002157654E-3</v>
      </c>
      <c r="U12" s="91" t="s">
        <v>125</v>
      </c>
      <c r="V12" s="91">
        <v>9.2142278030511046E-2</v>
      </c>
      <c r="W12"/>
      <c r="X12"/>
      <c r="Y12"/>
      <c r="Z12"/>
      <c r="AA12"/>
      <c r="AB12"/>
      <c r="AC12"/>
    </row>
    <row r="13" spans="1:29">
      <c r="A13" s="83" t="s">
        <v>96</v>
      </c>
      <c r="B13" s="84">
        <v>101.04</v>
      </c>
      <c r="C13" s="85">
        <v>155.92599999999999</v>
      </c>
      <c r="D13" s="86">
        <v>44531</v>
      </c>
      <c r="E13" s="87">
        <v>27.760999999999999</v>
      </c>
      <c r="G13" s="8">
        <f t="shared" si="0"/>
        <v>5.6413301662707159E-3</v>
      </c>
      <c r="H13" s="8">
        <f t="shared" si="1"/>
        <v>8.1513025409490087E-3</v>
      </c>
      <c r="I13" s="6">
        <f t="shared" si="2"/>
        <v>-2.9898058427289512E-3</v>
      </c>
      <c r="J13" s="90">
        <f t="shared" si="3"/>
        <v>-2.4896782540003146E-3</v>
      </c>
      <c r="K13" s="6">
        <v>-2.9898058427289512E-3</v>
      </c>
      <c r="U13" s="91" t="s">
        <v>126</v>
      </c>
      <c r="V13" s="91">
        <v>8.4901994006519998E-3</v>
      </c>
      <c r="W13"/>
      <c r="X13"/>
      <c r="Y13"/>
      <c r="Z13"/>
      <c r="AA13"/>
      <c r="AB13"/>
      <c r="AC13"/>
    </row>
    <row r="14" spans="1:29">
      <c r="A14" s="83" t="s">
        <v>56</v>
      </c>
      <c r="B14" s="84">
        <v>101.61</v>
      </c>
      <c r="C14" s="85">
        <v>157.197</v>
      </c>
      <c r="D14" s="86">
        <v>44562</v>
      </c>
      <c r="E14" s="87">
        <v>27.678000000000001</v>
      </c>
      <c r="G14" s="8">
        <f t="shared" si="0"/>
        <v>-9.8415510284471171E-5</v>
      </c>
      <c r="H14" s="8">
        <f t="shared" si="1"/>
        <v>9.1477572727214143E-3</v>
      </c>
      <c r="I14" s="6">
        <f t="shared" si="2"/>
        <v>7.3343449671218804E-3</v>
      </c>
      <c r="J14" s="90">
        <f t="shared" si="3"/>
        <v>-9.1623577581881454E-3</v>
      </c>
      <c r="K14" s="6">
        <v>7.3343449671218804E-3</v>
      </c>
      <c r="U14" s="91" t="s">
        <v>127</v>
      </c>
      <c r="V14" s="91">
        <v>-3.2822708957654163E-2</v>
      </c>
      <c r="W14"/>
      <c r="X14"/>
      <c r="Y14"/>
      <c r="Z14"/>
      <c r="AA14"/>
      <c r="AB14"/>
      <c r="AC14"/>
    </row>
    <row r="15" spans="1:29">
      <c r="A15" s="83" t="s">
        <v>98</v>
      </c>
      <c r="B15" s="84">
        <v>101.6</v>
      </c>
      <c r="C15" s="85">
        <v>158.63499999999999</v>
      </c>
      <c r="D15" s="86">
        <v>44593</v>
      </c>
      <c r="E15" s="87">
        <v>27.881</v>
      </c>
      <c r="G15" s="8">
        <f t="shared" si="0"/>
        <v>3.1496062992126712E-3</v>
      </c>
      <c r="H15" s="8">
        <f t="shared" si="1"/>
        <v>1.3975478299240477E-2</v>
      </c>
      <c r="I15" s="6">
        <f t="shared" si="2"/>
        <v>2.0085362791865381E-2</v>
      </c>
      <c r="J15" s="90">
        <f t="shared" si="3"/>
        <v>-1.0676660562034732E-2</v>
      </c>
      <c r="K15" s="6">
        <v>2.0085362791865381E-2</v>
      </c>
      <c r="U15" s="91" t="s">
        <v>128</v>
      </c>
      <c r="V15" s="91">
        <v>1.4055313476609842E-2</v>
      </c>
      <c r="W15"/>
      <c r="X15"/>
      <c r="Y15"/>
      <c r="Z15"/>
      <c r="AA15"/>
      <c r="AB15"/>
      <c r="AC15"/>
    </row>
    <row r="16" spans="1:29" ht="22" thickBot="1">
      <c r="A16" s="83" t="s">
        <v>99</v>
      </c>
      <c r="B16" s="84">
        <v>101.92</v>
      </c>
      <c r="C16" s="85">
        <v>160.852</v>
      </c>
      <c r="D16" s="86">
        <v>44621</v>
      </c>
      <c r="E16" s="87">
        <v>28.440999999999999</v>
      </c>
      <c r="G16" s="8">
        <f t="shared" si="0"/>
        <v>7.653061224489807E-3</v>
      </c>
      <c r="H16" s="8">
        <f t="shared" si="1"/>
        <v>5.508169000074576E-3</v>
      </c>
      <c r="I16" s="6">
        <f t="shared" si="2"/>
        <v>2.4858478956436159E-2</v>
      </c>
      <c r="J16" s="90">
        <f t="shared" si="3"/>
        <v>2.133142514941688E-3</v>
      </c>
      <c r="K16" s="6">
        <v>2.4858478956436159E-2</v>
      </c>
      <c r="U16" s="92" t="s">
        <v>129</v>
      </c>
      <c r="V16" s="92">
        <v>26</v>
      </c>
      <c r="W16"/>
      <c r="X16"/>
      <c r="Y16"/>
      <c r="Z16"/>
      <c r="AA16"/>
      <c r="AB16"/>
      <c r="AC16"/>
    </row>
    <row r="17" spans="1:29">
      <c r="A17" s="83" t="s">
        <v>100</v>
      </c>
      <c r="B17" s="84">
        <v>102.7</v>
      </c>
      <c r="C17" s="85">
        <v>161.738</v>
      </c>
      <c r="D17" s="86">
        <v>44652</v>
      </c>
      <c r="E17" s="87">
        <v>29.148</v>
      </c>
      <c r="G17" s="8">
        <f t="shared" si="0"/>
        <v>2.5316455696201647E-3</v>
      </c>
      <c r="H17" s="8">
        <f t="shared" si="1"/>
        <v>9.7627026425453987E-3</v>
      </c>
      <c r="I17" s="6">
        <f t="shared" si="2"/>
        <v>1.5404144366680446E-2</v>
      </c>
      <c r="J17" s="90">
        <f t="shared" si="3"/>
        <v>-7.1611449442543131E-3</v>
      </c>
      <c r="K17" s="6">
        <v>1.5404144366680446E-2</v>
      </c>
      <c r="U17"/>
      <c r="V17"/>
      <c r="W17"/>
      <c r="X17"/>
      <c r="Y17"/>
      <c r="Z17"/>
      <c r="AA17"/>
      <c r="AB17"/>
      <c r="AC17"/>
    </row>
    <row r="18" spans="1:29" ht="22" thickBot="1">
      <c r="A18" s="83" t="s">
        <v>101</v>
      </c>
      <c r="B18" s="84">
        <v>102.96</v>
      </c>
      <c r="C18" s="85">
        <v>163.31700000000001</v>
      </c>
      <c r="D18" s="86">
        <v>44682</v>
      </c>
      <c r="E18" s="87">
        <v>29.597000000000001</v>
      </c>
      <c r="G18" s="8">
        <f t="shared" si="0"/>
        <v>3.7878787878787936E-3</v>
      </c>
      <c r="H18" s="8">
        <f t="shared" si="1"/>
        <v>1.1927723384583228E-2</v>
      </c>
      <c r="I18" s="6">
        <f t="shared" si="2"/>
        <v>1.1825522857046369E-3</v>
      </c>
      <c r="J18" s="90">
        <f t="shared" si="3"/>
        <v>-8.0438991922063257E-3</v>
      </c>
      <c r="K18" s="6">
        <v>1.1825522857046369E-3</v>
      </c>
      <c r="U18" t="s">
        <v>130</v>
      </c>
      <c r="V18"/>
      <c r="W18"/>
      <c r="X18"/>
      <c r="Y18"/>
      <c r="Z18"/>
      <c r="AA18"/>
      <c r="AB18"/>
      <c r="AC18"/>
    </row>
    <row r="19" spans="1:29">
      <c r="A19" s="83" t="s">
        <v>102</v>
      </c>
      <c r="B19" s="84">
        <v>103.35</v>
      </c>
      <c r="C19" s="85">
        <v>165.26499999999999</v>
      </c>
      <c r="D19" s="86">
        <v>44713</v>
      </c>
      <c r="E19" s="87">
        <v>29.632000000000001</v>
      </c>
      <c r="G19" s="8">
        <f t="shared" si="0"/>
        <v>-2.9027576197388622E-4</v>
      </c>
      <c r="H19" s="8">
        <f t="shared" si="1"/>
        <v>1.1617704898194252E-3</v>
      </c>
      <c r="I19" s="6">
        <f t="shared" si="2"/>
        <v>7.8968682505398957E-3</v>
      </c>
      <c r="J19" s="90">
        <f t="shared" si="3"/>
        <v>-1.4503612648762009E-3</v>
      </c>
      <c r="K19" s="6">
        <v>7.8968682505398957E-3</v>
      </c>
      <c r="U19" s="93"/>
      <c r="V19" s="93" t="s">
        <v>135</v>
      </c>
      <c r="W19" s="93" t="s">
        <v>136</v>
      </c>
      <c r="X19" s="93" t="s">
        <v>137</v>
      </c>
      <c r="Y19" s="93" t="s">
        <v>138</v>
      </c>
      <c r="Z19" s="93" t="s">
        <v>139</v>
      </c>
      <c r="AA19"/>
      <c r="AB19"/>
      <c r="AC19"/>
    </row>
    <row r="20" spans="1:29">
      <c r="A20" s="83" t="s">
        <v>103</v>
      </c>
      <c r="B20" s="84">
        <v>103.32</v>
      </c>
      <c r="C20" s="85">
        <v>165.45699999999999</v>
      </c>
      <c r="D20" s="86">
        <v>44743</v>
      </c>
      <c r="E20" s="87">
        <v>29.866</v>
      </c>
      <c r="G20" s="8">
        <f t="shared" si="0"/>
        <v>-7.7429345722027001E-4</v>
      </c>
      <c r="H20" s="8">
        <f t="shared" si="1"/>
        <v>1.2027294100582767E-3</v>
      </c>
      <c r="I20" s="6">
        <f t="shared" si="2"/>
        <v>7.4666845242080957E-3</v>
      </c>
      <c r="J20" s="90">
        <f t="shared" si="3"/>
        <v>-1.9746479001744974E-3</v>
      </c>
      <c r="K20" s="6">
        <v>7.4666845242080957E-3</v>
      </c>
      <c r="U20" s="91" t="s">
        <v>131</v>
      </c>
      <c r="V20" s="91">
        <v>1</v>
      </c>
      <c r="W20" s="91">
        <v>4.0598799603215434E-5</v>
      </c>
      <c r="X20" s="91">
        <v>4.0598799603215434E-5</v>
      </c>
      <c r="Y20" s="95">
        <v>0.2055096031249275</v>
      </c>
      <c r="Z20" s="95">
        <v>0.65438218795780856</v>
      </c>
      <c r="AA20"/>
      <c r="AB20"/>
      <c r="AC20"/>
    </row>
    <row r="21" spans="1:29">
      <c r="A21" s="83" t="s">
        <v>104</v>
      </c>
      <c r="B21" s="84">
        <v>103.24</v>
      </c>
      <c r="C21" s="85">
        <v>165.65600000000001</v>
      </c>
      <c r="D21" s="86">
        <v>44774</v>
      </c>
      <c r="E21" s="87">
        <v>30.088999999999999</v>
      </c>
      <c r="G21" s="8">
        <f t="shared" si="0"/>
        <v>2.4215420379697793E-3</v>
      </c>
      <c r="H21" s="8">
        <f t="shared" si="1"/>
        <v>2.849278021924832E-3</v>
      </c>
      <c r="I21" s="6">
        <f t="shared" si="2"/>
        <v>3.8319651699956873E-2</v>
      </c>
      <c r="J21" s="90">
        <f t="shared" si="3"/>
        <v>-4.2652070787620514E-4</v>
      </c>
      <c r="K21" s="6">
        <v>3.8319651699956873E-2</v>
      </c>
      <c r="U21" s="91" t="s">
        <v>132</v>
      </c>
      <c r="V21" s="91">
        <v>24</v>
      </c>
      <c r="W21" s="91">
        <v>4.741244086218485E-3</v>
      </c>
      <c r="X21" s="91">
        <v>1.9755183692577022E-4</v>
      </c>
      <c r="Y21" s="91"/>
      <c r="Z21" s="91"/>
      <c r="AA21"/>
      <c r="AB21"/>
      <c r="AC21"/>
    </row>
    <row r="22" spans="1:29" ht="22" thickBot="1">
      <c r="A22" s="83" t="s">
        <v>105</v>
      </c>
      <c r="B22" s="84">
        <v>103.49</v>
      </c>
      <c r="C22" s="85">
        <v>166.12799999999999</v>
      </c>
      <c r="D22" s="86">
        <v>44805</v>
      </c>
      <c r="E22" s="87">
        <v>31.242000000000001</v>
      </c>
      <c r="G22" s="8">
        <f t="shared" si="0"/>
        <v>2.7055754179147857E-3</v>
      </c>
      <c r="H22" s="8">
        <f t="shared" si="1"/>
        <v>4.0209958586150821E-3</v>
      </c>
      <c r="I22" s="6">
        <f t="shared" si="2"/>
        <v>2.3269957109019919E-2</v>
      </c>
      <c r="J22" s="90">
        <f t="shared" si="3"/>
        <v>-1.3101523236328141E-3</v>
      </c>
      <c r="K22" s="6">
        <v>2.3269957109019919E-2</v>
      </c>
      <c r="U22" s="92" t="s">
        <v>133</v>
      </c>
      <c r="V22" s="92">
        <v>25</v>
      </c>
      <c r="W22" s="92">
        <v>4.7818428858217004E-3</v>
      </c>
      <c r="X22" s="92"/>
      <c r="Y22" s="92"/>
      <c r="Z22" s="92"/>
      <c r="AA22"/>
      <c r="AB22"/>
      <c r="AC22"/>
    </row>
    <row r="23" spans="1:29" ht="22" thickBot="1">
      <c r="A23" s="83" t="s">
        <v>106</v>
      </c>
      <c r="B23" s="84">
        <v>103.77</v>
      </c>
      <c r="C23" s="85">
        <v>166.79599999999999</v>
      </c>
      <c r="D23" s="86">
        <v>44835</v>
      </c>
      <c r="E23" s="87">
        <v>31.969000000000001</v>
      </c>
      <c r="G23" s="8">
        <f t="shared" si="0"/>
        <v>-1.4455044810638092E-3</v>
      </c>
      <c r="H23" s="8">
        <f t="shared" si="1"/>
        <v>-6.3550684668693821E-4</v>
      </c>
      <c r="I23" s="6">
        <f t="shared" si="2"/>
        <v>-1.5859113516218881E-2</v>
      </c>
      <c r="J23" s="90">
        <f t="shared" si="3"/>
        <v>-8.1051272076024098E-4</v>
      </c>
      <c r="K23" s="6">
        <v>-1.5859113516218881E-2</v>
      </c>
      <c r="U23"/>
      <c r="V23"/>
      <c r="W23"/>
      <c r="X23"/>
      <c r="Y23"/>
      <c r="Z23"/>
      <c r="AA23"/>
      <c r="AB23"/>
      <c r="AC23"/>
    </row>
    <row r="24" spans="1:29">
      <c r="A24" s="83" t="s">
        <v>107</v>
      </c>
      <c r="B24" s="84">
        <v>103.62</v>
      </c>
      <c r="C24" s="85">
        <v>166.69</v>
      </c>
      <c r="D24" s="86">
        <v>44866</v>
      </c>
      <c r="E24" s="87">
        <v>31.462</v>
      </c>
      <c r="G24" s="8">
        <f t="shared" si="0"/>
        <v>1.5441034549314473E-3</v>
      </c>
      <c r="H24" s="8">
        <f t="shared" si="1"/>
        <v>-2.435659007738952E-3</v>
      </c>
      <c r="I24" s="6">
        <f t="shared" si="2"/>
        <v>-2.5141440467866007E-2</v>
      </c>
      <c r="J24" s="90">
        <f t="shared" si="3"/>
        <v>3.9894794742881389E-3</v>
      </c>
      <c r="K24" s="6">
        <v>-2.5141440467866007E-2</v>
      </c>
      <c r="U24" s="93"/>
      <c r="V24" s="93" t="s">
        <v>140</v>
      </c>
      <c r="W24" s="93" t="s">
        <v>128</v>
      </c>
      <c r="X24" s="93" t="s">
        <v>141</v>
      </c>
      <c r="Y24" s="93" t="s">
        <v>142</v>
      </c>
      <c r="Z24" s="93" t="s">
        <v>143</v>
      </c>
      <c r="AA24" s="93" t="s">
        <v>144</v>
      </c>
      <c r="AB24" s="93" t="s">
        <v>145</v>
      </c>
      <c r="AC24" s="93" t="s">
        <v>146</v>
      </c>
    </row>
    <row r="25" spans="1:29">
      <c r="A25" s="83" t="s">
        <v>108</v>
      </c>
      <c r="B25" s="84">
        <v>103.78</v>
      </c>
      <c r="C25" s="85">
        <v>166.28399999999999</v>
      </c>
      <c r="D25" s="86">
        <v>44896</v>
      </c>
      <c r="E25" s="87">
        <v>30.670999999999999</v>
      </c>
      <c r="G25" s="8">
        <f t="shared" si="0"/>
        <v>8.9612642127576848E-3</v>
      </c>
      <c r="H25" s="8">
        <f t="shared" si="1"/>
        <v>7.6976738591806862E-3</v>
      </c>
      <c r="I25" s="6">
        <f t="shared" si="2"/>
        <v>-7.1076913044895822E-3</v>
      </c>
      <c r="J25" s="90">
        <f t="shared" si="3"/>
        <v>1.2539379482120123E-3</v>
      </c>
      <c r="K25" s="6">
        <v>-7.1076913044895822E-3</v>
      </c>
      <c r="U25" s="91" t="s">
        <v>134</v>
      </c>
      <c r="V25" s="91">
        <v>1.9536522870363501E-3</v>
      </c>
      <c r="W25" s="91">
        <v>3.4198247381706692E-3</v>
      </c>
      <c r="X25" s="91">
        <v>0.57127263430505304</v>
      </c>
      <c r="Y25" s="91">
        <v>0.57312624706600257</v>
      </c>
      <c r="Z25" s="91">
        <v>-5.104519071094037E-3</v>
      </c>
      <c r="AA25" s="91">
        <v>9.0118236451667295E-3</v>
      </c>
      <c r="AB25" s="91">
        <v>-5.104519071094037E-3</v>
      </c>
      <c r="AC25" s="91">
        <v>9.0118236451667295E-3</v>
      </c>
    </row>
    <row r="26" spans="1:29" ht="22" thickBot="1">
      <c r="A26" s="83" t="s">
        <v>111</v>
      </c>
      <c r="B26" s="84">
        <v>104.71</v>
      </c>
      <c r="C26" s="85">
        <v>167.56399999999999</v>
      </c>
      <c r="D26" s="86">
        <v>44927</v>
      </c>
      <c r="E26" s="87">
        <v>30.452999999999999</v>
      </c>
      <c r="G26" s="8">
        <f t="shared" si="0"/>
        <v>-6.2076210486103666E-3</v>
      </c>
      <c r="H26" s="8">
        <f t="shared" si="1"/>
        <v>5.6873791506529027E-3</v>
      </c>
      <c r="I26" s="6">
        <f t="shared" si="2"/>
        <v>-8.9974715134798194E-3</v>
      </c>
      <c r="J26" s="90">
        <f t="shared" si="3"/>
        <v>-1.1827731406263762E-2</v>
      </c>
      <c r="K26" s="6">
        <v>-8.9974715134798194E-3</v>
      </c>
      <c r="U26" s="92" t="s">
        <v>121</v>
      </c>
      <c r="V26" s="92">
        <v>-0.2830970369288493</v>
      </c>
      <c r="W26" s="92">
        <v>0.62448104907388446</v>
      </c>
      <c r="X26" s="92">
        <v>-0.45333167011022479</v>
      </c>
      <c r="Y26" s="92">
        <v>0.65438218795781</v>
      </c>
      <c r="Z26" s="92">
        <v>-1.5719625758763998</v>
      </c>
      <c r="AA26" s="92">
        <v>1.0057685020187013</v>
      </c>
      <c r="AB26" s="92">
        <v>-1.5719625758763998</v>
      </c>
      <c r="AC26" s="92">
        <v>1.0057685020187013</v>
      </c>
    </row>
    <row r="27" spans="1:29">
      <c r="A27" s="83" t="s">
        <v>110</v>
      </c>
      <c r="B27" s="84">
        <v>104.06</v>
      </c>
      <c r="C27" s="85">
        <v>168.517</v>
      </c>
      <c r="D27" s="86">
        <v>44958</v>
      </c>
      <c r="E27" s="87">
        <v>30.178999999999998</v>
      </c>
      <c r="G27" s="8">
        <f t="shared" si="0"/>
        <v>2.4985585239284155E-3</v>
      </c>
      <c r="H27" s="8">
        <f t="shared" si="1"/>
        <v>3.1806880018039807E-3</v>
      </c>
      <c r="I27" s="6">
        <f t="shared" si="2"/>
        <v>1.2591537161602525E-2</v>
      </c>
      <c r="J27" s="90">
        <f t="shared" si="3"/>
        <v>-6.7996671590067387E-4</v>
      </c>
      <c r="K27" s="6">
        <v>1.2591537161602525E-2</v>
      </c>
      <c r="U27"/>
      <c r="V27"/>
      <c r="W27"/>
      <c r="X27"/>
      <c r="Y27"/>
      <c r="Z27"/>
      <c r="AA27"/>
      <c r="AB27"/>
      <c r="AC27"/>
    </row>
    <row r="28" spans="1:29">
      <c r="A28" s="83" t="s">
        <v>109</v>
      </c>
      <c r="B28" s="84">
        <v>104.32</v>
      </c>
      <c r="C28" s="85">
        <v>169.053</v>
      </c>
      <c r="D28" s="86">
        <v>44986</v>
      </c>
      <c r="E28" s="87">
        <v>30.559000000000001</v>
      </c>
      <c r="U28" t="s">
        <v>147</v>
      </c>
      <c r="V28"/>
      <c r="W28"/>
      <c r="X28"/>
      <c r="Y28"/>
      <c r="Z28"/>
      <c r="AA28"/>
      <c r="AB28"/>
      <c r="AC28"/>
    </row>
    <row r="29" spans="1:29">
      <c r="U29" t="s">
        <v>148</v>
      </c>
      <c r="V29" t="s">
        <v>150</v>
      </c>
      <c r="W29"/>
      <c r="X29"/>
      <c r="Y29"/>
      <c r="Z29"/>
      <c r="AA29"/>
      <c r="AB29"/>
      <c r="AC29"/>
    </row>
    <row r="30" spans="1:29">
      <c r="U30" t="s">
        <v>149</v>
      </c>
      <c r="V30" t="s">
        <v>151</v>
      </c>
      <c r="W30"/>
      <c r="X30"/>
      <c r="Y30"/>
      <c r="Z30"/>
      <c r="AA30"/>
      <c r="AB30"/>
    </row>
    <row r="32" spans="1:29">
      <c r="T32" s="6" t="s">
        <v>152</v>
      </c>
      <c r="U32" s="6">
        <f>(V26-1)/W26</f>
        <v>-2.0546612884917854</v>
      </c>
      <c r="V32" s="6" t="s">
        <v>153</v>
      </c>
    </row>
  </sheetData>
  <mergeCells count="1">
    <mergeCell ref="D1:E1"/>
  </mergeCells>
  <phoneticPr fontId="2" type="noConversion"/>
  <hyperlinks>
    <hyperlink ref="D1:E1" r:id="rId1" display="NTD/USD" xr:uid="{298710E6-5E28-40BD-AAF2-E7F116798C15}"/>
  </hyperlinks>
  <pageMargins left="0.7" right="0.7" top="0.75" bottom="0.75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291AA-80F2-4289-80D5-EF03B263345B}">
  <dimension ref="A1:P30"/>
  <sheetViews>
    <sheetView workbookViewId="0">
      <selection activeCell="D21" sqref="D21:P23"/>
    </sheetView>
  </sheetViews>
  <sheetFormatPr baseColWidth="10" defaultColWidth="8.83203125" defaultRowHeight="15"/>
  <cols>
    <col min="2" max="2" width="30" bestFit="1" customWidth="1"/>
  </cols>
  <sheetData>
    <row r="1" spans="1:16" ht="16">
      <c r="A1" t="s">
        <v>54</v>
      </c>
      <c r="B1" t="s">
        <v>112</v>
      </c>
      <c r="D1" s="99" t="s">
        <v>59</v>
      </c>
      <c r="E1" s="99"/>
      <c r="F1" s="99"/>
      <c r="G1" s="99"/>
      <c r="H1" s="99"/>
      <c r="I1" s="99"/>
      <c r="J1" s="77" t="s">
        <v>113</v>
      </c>
      <c r="K1" s="77"/>
      <c r="L1" s="77"/>
      <c r="M1" s="77"/>
      <c r="N1" s="77"/>
      <c r="O1" s="77"/>
      <c r="P1" s="77"/>
    </row>
    <row r="2" spans="1:16" ht="16">
      <c r="A2" s="75" t="s">
        <v>57</v>
      </c>
      <c r="B2" s="76">
        <v>98.81</v>
      </c>
      <c r="D2" s="99" t="s">
        <v>60</v>
      </c>
      <c r="E2" s="99"/>
      <c r="F2" s="99"/>
      <c r="G2" s="99"/>
      <c r="H2" s="99"/>
      <c r="I2" s="99"/>
      <c r="J2" s="77"/>
      <c r="K2" s="77"/>
      <c r="L2" s="77"/>
      <c r="M2" s="77"/>
      <c r="N2" s="77"/>
      <c r="O2" s="77"/>
      <c r="P2" s="77"/>
    </row>
    <row r="3" spans="1:16" ht="16">
      <c r="A3" s="75" t="s">
        <v>58</v>
      </c>
      <c r="B3" s="76">
        <v>99.29</v>
      </c>
      <c r="D3" s="100"/>
      <c r="E3" s="100"/>
      <c r="F3" s="100"/>
      <c r="G3" s="100"/>
      <c r="H3" s="100"/>
      <c r="I3" s="100"/>
      <c r="J3" s="77"/>
      <c r="K3" s="77"/>
      <c r="L3" s="77"/>
      <c r="M3" s="77"/>
      <c r="N3" s="77"/>
      <c r="O3" s="77"/>
      <c r="P3" s="77"/>
    </row>
    <row r="4" spans="1:16" ht="16">
      <c r="A4" s="75" t="s">
        <v>87</v>
      </c>
      <c r="B4" s="76">
        <v>98.69</v>
      </c>
      <c r="D4" s="78" t="s">
        <v>61</v>
      </c>
      <c r="E4" s="97" t="s">
        <v>62</v>
      </c>
      <c r="F4" s="97"/>
      <c r="G4" s="97"/>
      <c r="H4" s="97"/>
      <c r="I4" s="97"/>
      <c r="J4" s="77"/>
      <c r="K4" s="77"/>
      <c r="L4" s="77"/>
      <c r="M4" s="77"/>
      <c r="N4" s="77"/>
      <c r="O4" s="77"/>
      <c r="P4" s="77"/>
    </row>
    <row r="5" spans="1:16" ht="16">
      <c r="A5" s="75" t="s">
        <v>88</v>
      </c>
      <c r="B5" s="76">
        <v>99.35</v>
      </c>
      <c r="D5" s="101" t="s">
        <v>63</v>
      </c>
      <c r="E5" s="101"/>
      <c r="F5" s="101"/>
      <c r="G5" s="101"/>
      <c r="H5" s="101"/>
      <c r="I5" s="101"/>
      <c r="J5" s="77"/>
      <c r="K5" s="77"/>
      <c r="L5" s="77"/>
      <c r="M5" s="77"/>
      <c r="N5" s="77"/>
      <c r="O5" s="77"/>
      <c r="P5" s="77"/>
    </row>
    <row r="6" spans="1:16" ht="28">
      <c r="A6" s="75" t="s">
        <v>89</v>
      </c>
      <c r="B6" s="76">
        <v>99.58</v>
      </c>
      <c r="D6" s="78" t="s">
        <v>64</v>
      </c>
      <c r="E6" s="97" t="s">
        <v>65</v>
      </c>
      <c r="F6" s="97"/>
      <c r="G6" s="97"/>
      <c r="H6" s="97"/>
      <c r="I6" s="97"/>
      <c r="J6" s="77"/>
      <c r="K6" s="77"/>
      <c r="L6" s="77"/>
      <c r="M6" s="77"/>
      <c r="N6" s="77"/>
      <c r="O6" s="77"/>
      <c r="P6" s="77"/>
    </row>
    <row r="7" spans="1:16" ht="16">
      <c r="A7" s="75" t="s">
        <v>90</v>
      </c>
      <c r="B7" s="76">
        <v>99.77</v>
      </c>
      <c r="D7" s="78" t="s">
        <v>66</v>
      </c>
      <c r="E7" s="97" t="s">
        <v>67</v>
      </c>
      <c r="F7" s="97"/>
      <c r="G7" s="97"/>
      <c r="H7" s="97"/>
      <c r="I7" s="97"/>
      <c r="J7" s="77"/>
      <c r="K7" s="77"/>
      <c r="L7" s="77"/>
      <c r="M7" s="77"/>
      <c r="N7" s="77"/>
      <c r="O7" s="77"/>
      <c r="P7" s="77"/>
    </row>
    <row r="8" spans="1:16" ht="16">
      <c r="A8" s="75" t="s">
        <v>91</v>
      </c>
      <c r="B8" s="76">
        <v>99.97</v>
      </c>
      <c r="D8" s="78" t="s">
        <v>68</v>
      </c>
      <c r="E8" s="97" t="s">
        <v>69</v>
      </c>
      <c r="F8" s="97"/>
      <c r="G8" s="97"/>
      <c r="H8" s="97"/>
      <c r="I8" s="97"/>
      <c r="J8" s="77"/>
      <c r="K8" s="77"/>
      <c r="L8" s="77"/>
      <c r="M8" s="77"/>
      <c r="N8" s="77"/>
      <c r="O8" s="77"/>
      <c r="P8" s="77"/>
    </row>
    <row r="9" spans="1:16" ht="28">
      <c r="A9" s="75" t="s">
        <v>92</v>
      </c>
      <c r="B9" s="76">
        <v>100.55</v>
      </c>
      <c r="D9" s="78" t="s">
        <v>70</v>
      </c>
      <c r="E9" s="97" t="s">
        <v>71</v>
      </c>
      <c r="F9" s="97"/>
      <c r="G9" s="97"/>
      <c r="H9" s="97"/>
      <c r="I9" s="97"/>
      <c r="J9" s="77"/>
      <c r="K9" s="77"/>
      <c r="L9" s="77"/>
      <c r="M9" s="77"/>
      <c r="N9" s="77"/>
      <c r="O9" s="77"/>
      <c r="P9" s="77"/>
    </row>
    <row r="10" spans="1:16" ht="16">
      <c r="A10" s="75" t="s">
        <v>93</v>
      </c>
      <c r="B10" s="76">
        <v>100.71</v>
      </c>
      <c r="D10" s="78" t="s">
        <v>72</v>
      </c>
      <c r="E10" s="98" t="s">
        <v>73</v>
      </c>
      <c r="F10" s="98"/>
      <c r="G10" s="98"/>
      <c r="H10" s="98"/>
      <c r="I10" s="98"/>
      <c r="J10" s="77"/>
      <c r="K10" s="77"/>
      <c r="L10" s="77"/>
      <c r="M10" s="77"/>
      <c r="N10" s="77"/>
      <c r="O10" s="77"/>
      <c r="P10" s="77"/>
    </row>
    <row r="11" spans="1:16" ht="16">
      <c r="A11" s="75" t="s">
        <v>94</v>
      </c>
      <c r="B11" s="76">
        <v>101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</row>
    <row r="12" spans="1:16" ht="17" thickBot="1">
      <c r="A12" s="75" t="s">
        <v>95</v>
      </c>
      <c r="B12" s="76">
        <v>101.24</v>
      </c>
      <c r="D12" s="79" t="s">
        <v>74</v>
      </c>
      <c r="E12" s="79" t="s">
        <v>75</v>
      </c>
      <c r="F12" s="79" t="s">
        <v>76</v>
      </c>
      <c r="G12" s="79" t="s">
        <v>77</v>
      </c>
      <c r="H12" s="79" t="s">
        <v>78</v>
      </c>
      <c r="I12" s="79" t="s">
        <v>79</v>
      </c>
      <c r="J12" s="79" t="s">
        <v>80</v>
      </c>
      <c r="K12" s="79" t="s">
        <v>81</v>
      </c>
      <c r="L12" s="79" t="s">
        <v>82</v>
      </c>
      <c r="M12" s="79" t="s">
        <v>83</v>
      </c>
      <c r="N12" s="79" t="s">
        <v>84</v>
      </c>
      <c r="O12" s="79" t="s">
        <v>85</v>
      </c>
      <c r="P12" s="79" t="s">
        <v>86</v>
      </c>
    </row>
    <row r="13" spans="1:16" ht="17" thickTop="1">
      <c r="A13" s="75" t="s">
        <v>96</v>
      </c>
      <c r="B13" s="76">
        <v>101.04</v>
      </c>
      <c r="D13" s="80">
        <v>2013</v>
      </c>
      <c r="E13" s="81">
        <v>132.137</v>
      </c>
      <c r="F13" s="81">
        <v>133.20400000000001</v>
      </c>
      <c r="G13" s="81">
        <v>133.55799999999999</v>
      </c>
      <c r="H13" s="81">
        <v>133.42099999999999</v>
      </c>
      <c r="I13" s="81">
        <v>133.626</v>
      </c>
      <c r="J13" s="81">
        <v>133.9</v>
      </c>
      <c r="K13" s="81">
        <v>133.91900000000001</v>
      </c>
      <c r="L13" s="81">
        <v>134.09800000000001</v>
      </c>
      <c r="M13" s="81">
        <v>134.255</v>
      </c>
      <c r="N13" s="81">
        <v>133.876</v>
      </c>
      <c r="O13" s="81">
        <v>133.596</v>
      </c>
      <c r="P13" s="81">
        <v>133.50899999999999</v>
      </c>
    </row>
    <row r="14" spans="1:16" ht="16">
      <c r="A14" s="75" t="s">
        <v>97</v>
      </c>
      <c r="B14" s="76">
        <v>102.95</v>
      </c>
      <c r="D14" s="80">
        <v>2014</v>
      </c>
      <c r="E14" s="81">
        <v>134.017</v>
      </c>
      <c r="F14" s="81">
        <v>134.542</v>
      </c>
      <c r="G14" s="81">
        <v>135.375</v>
      </c>
      <c r="H14" s="81">
        <v>135.77099999999999</v>
      </c>
      <c r="I14" s="81">
        <v>136.21600000000001</v>
      </c>
      <c r="J14" s="81">
        <v>136.43299999999999</v>
      </c>
      <c r="K14" s="81">
        <v>136.392</v>
      </c>
      <c r="L14" s="81">
        <v>136.12700000000001</v>
      </c>
      <c r="M14" s="81">
        <v>136.21100000000001</v>
      </c>
      <c r="N14" s="81">
        <v>135.89099999999999</v>
      </c>
      <c r="O14" s="81">
        <v>135.107</v>
      </c>
      <c r="P14" s="81">
        <v>134.20699999999999</v>
      </c>
    </row>
    <row r="15" spans="1:16" ht="16">
      <c r="A15" s="75" t="s">
        <v>56</v>
      </c>
      <c r="B15" s="76">
        <v>101.61</v>
      </c>
      <c r="D15" s="80">
        <v>2015</v>
      </c>
      <c r="E15" s="81">
        <v>133.48699999999999</v>
      </c>
      <c r="F15" s="81">
        <v>134.053</v>
      </c>
      <c r="G15" s="81">
        <v>134.96899999999999</v>
      </c>
      <c r="H15" s="81">
        <v>135.22200000000001</v>
      </c>
      <c r="I15" s="81">
        <v>135.977</v>
      </c>
      <c r="J15" s="81">
        <v>136.39099999999999</v>
      </c>
      <c r="K15" s="81">
        <v>136.37100000000001</v>
      </c>
      <c r="L15" s="81">
        <v>136.125</v>
      </c>
      <c r="M15" s="81">
        <v>135.83699999999999</v>
      </c>
      <c r="N15" s="81">
        <v>135.73500000000001</v>
      </c>
      <c r="O15" s="81">
        <v>135.393</v>
      </c>
      <c r="P15" s="81">
        <v>134.78800000000001</v>
      </c>
    </row>
    <row r="16" spans="1:16" ht="16">
      <c r="A16" s="75" t="s">
        <v>98</v>
      </c>
      <c r="B16" s="76">
        <v>101.6</v>
      </c>
      <c r="D16" s="80">
        <v>2016</v>
      </c>
      <c r="E16" s="81">
        <v>134.96600000000001</v>
      </c>
      <c r="F16" s="81">
        <v>134.953</v>
      </c>
      <c r="G16" s="81">
        <v>135.655</v>
      </c>
      <c r="H16" s="81">
        <v>136.33199999999999</v>
      </c>
      <c r="I16" s="81">
        <v>136.89500000000001</v>
      </c>
      <c r="J16" s="81">
        <v>137.32900000000001</v>
      </c>
      <c r="K16" s="81">
        <v>137.00700000000001</v>
      </c>
      <c r="L16" s="81">
        <v>137.02600000000001</v>
      </c>
      <c r="M16" s="81">
        <v>137.328</v>
      </c>
      <c r="N16" s="81">
        <v>137.536</v>
      </c>
      <c r="O16" s="81">
        <v>137.25299999999999</v>
      </c>
      <c r="P16" s="81">
        <v>137.221</v>
      </c>
    </row>
    <row r="17" spans="1:16" ht="16">
      <c r="A17" s="75" t="s">
        <v>99</v>
      </c>
      <c r="B17" s="76">
        <v>101.92</v>
      </c>
      <c r="D17" s="80">
        <v>2017</v>
      </c>
      <c r="E17" s="81">
        <v>138.035</v>
      </c>
      <c r="F17" s="81">
        <v>138.40299999999999</v>
      </c>
      <c r="G17" s="81">
        <v>138.46100000000001</v>
      </c>
      <c r="H17" s="81">
        <v>138.81</v>
      </c>
      <c r="I17" s="81">
        <v>138.922</v>
      </c>
      <c r="J17" s="81">
        <v>138.989</v>
      </c>
      <c r="K17" s="81">
        <v>138.755</v>
      </c>
      <c r="L17" s="81">
        <v>139.12799999999999</v>
      </c>
      <c r="M17" s="81">
        <v>139.87799999999999</v>
      </c>
      <c r="N17" s="81">
        <v>139.78200000000001</v>
      </c>
      <c r="O17" s="81">
        <v>139.72</v>
      </c>
      <c r="P17" s="81">
        <v>139.54599999999999</v>
      </c>
    </row>
    <row r="18" spans="1:16" ht="16">
      <c r="A18" s="75" t="s">
        <v>100</v>
      </c>
      <c r="B18" s="76">
        <v>102.7</v>
      </c>
      <c r="D18" s="80">
        <v>2018</v>
      </c>
      <c r="E18" s="81">
        <v>140.239</v>
      </c>
      <c r="F18" s="81">
        <v>140.80500000000001</v>
      </c>
      <c r="G18" s="81">
        <v>141.142</v>
      </c>
      <c r="H18" s="81">
        <v>141.66200000000001</v>
      </c>
      <c r="I18" s="81">
        <v>142.14599999999999</v>
      </c>
      <c r="J18" s="81">
        <v>142.34899999999999</v>
      </c>
      <c r="K18" s="81">
        <v>142.31700000000001</v>
      </c>
      <c r="L18" s="81">
        <v>142.31700000000001</v>
      </c>
      <c r="M18" s="81">
        <v>142.489</v>
      </c>
      <c r="N18" s="81">
        <v>142.69999999999999</v>
      </c>
      <c r="O18" s="81">
        <v>142.238</v>
      </c>
      <c r="P18" s="81">
        <v>141.69900000000001</v>
      </c>
    </row>
    <row r="19" spans="1:16" ht="16">
      <c r="A19" s="75" t="s">
        <v>101</v>
      </c>
      <c r="B19" s="76">
        <v>102.96</v>
      </c>
      <c r="D19" s="80">
        <v>2019</v>
      </c>
      <c r="E19" s="81">
        <v>142.001</v>
      </c>
      <c r="F19" s="81">
        <v>142.571</v>
      </c>
      <c r="G19" s="81">
        <v>143.297</v>
      </c>
      <c r="H19" s="81">
        <v>143.92599999999999</v>
      </c>
      <c r="I19" s="81">
        <v>144.18299999999999</v>
      </c>
      <c r="J19" s="81">
        <v>144.24299999999999</v>
      </c>
      <c r="K19" s="81">
        <v>144.40899999999999</v>
      </c>
      <c r="L19" s="81">
        <v>144.38800000000001</v>
      </c>
      <c r="M19" s="81">
        <v>144.428</v>
      </c>
      <c r="N19" s="81">
        <v>144.62899999999999</v>
      </c>
      <c r="O19" s="81">
        <v>144.518</v>
      </c>
      <c r="P19" s="81">
        <v>144.251</v>
      </c>
    </row>
    <row r="20" spans="1:16" ht="16">
      <c r="A20" s="75" t="s">
        <v>102</v>
      </c>
      <c r="B20" s="76">
        <v>103.35</v>
      </c>
      <c r="D20" s="80">
        <v>2020</v>
      </c>
      <c r="E20" s="81">
        <v>144.81299999999999</v>
      </c>
      <c r="F20" s="81">
        <v>145.19300000000001</v>
      </c>
      <c r="G20" s="81">
        <v>144.91300000000001</v>
      </c>
      <c r="H20" s="81">
        <v>144.142</v>
      </c>
      <c r="I20" s="81">
        <v>144.018</v>
      </c>
      <c r="J20" s="81">
        <v>144.84700000000001</v>
      </c>
      <c r="K20" s="81">
        <v>145.74700000000001</v>
      </c>
      <c r="L20" s="81">
        <v>146.27000000000001</v>
      </c>
      <c r="M20" s="81">
        <v>146.417</v>
      </c>
      <c r="N20" s="81">
        <v>146.38200000000001</v>
      </c>
      <c r="O20" s="81">
        <v>146.24199999999999</v>
      </c>
      <c r="P20" s="81">
        <v>146.40799999999999</v>
      </c>
    </row>
    <row r="21" spans="1:16" ht="16">
      <c r="A21" s="75" t="s">
        <v>103</v>
      </c>
      <c r="B21" s="76">
        <v>103.32</v>
      </c>
      <c r="D21" s="80">
        <v>2021</v>
      </c>
      <c r="E21" s="81">
        <v>147.125</v>
      </c>
      <c r="F21" s="81">
        <v>147.845</v>
      </c>
      <c r="G21" s="81">
        <v>148.74600000000001</v>
      </c>
      <c r="H21" s="81">
        <v>149.90299999999999</v>
      </c>
      <c r="I21" s="81">
        <v>151.02199999999999</v>
      </c>
      <c r="J21" s="81">
        <v>152.29499999999999</v>
      </c>
      <c r="K21" s="81">
        <v>153.07599999999999</v>
      </c>
      <c r="L21" s="81">
        <v>153.30099999999999</v>
      </c>
      <c r="M21" s="81">
        <v>153.73400000000001</v>
      </c>
      <c r="N21" s="81">
        <v>154.88399999999999</v>
      </c>
      <c r="O21" s="81">
        <v>155.53800000000001</v>
      </c>
      <c r="P21" s="81">
        <v>155.92599999999999</v>
      </c>
    </row>
    <row r="22" spans="1:16" ht="16">
      <c r="A22" s="75" t="s">
        <v>104</v>
      </c>
      <c r="B22" s="76">
        <v>103.24</v>
      </c>
      <c r="D22" s="80">
        <v>2022</v>
      </c>
      <c r="E22" s="81">
        <v>157.197</v>
      </c>
      <c r="F22" s="81">
        <v>158.63499999999999</v>
      </c>
      <c r="G22" s="81">
        <v>160.852</v>
      </c>
      <c r="H22" s="81">
        <v>161.738</v>
      </c>
      <c r="I22" s="81">
        <v>163.31700000000001</v>
      </c>
      <c r="J22" s="81">
        <v>165.26499999999999</v>
      </c>
      <c r="K22" s="81">
        <v>165.45699999999999</v>
      </c>
      <c r="L22" s="81">
        <v>165.65600000000001</v>
      </c>
      <c r="M22" s="81">
        <v>166.12799999999999</v>
      </c>
      <c r="N22" s="81">
        <v>166.79599999999999</v>
      </c>
      <c r="O22" s="81">
        <v>166.69</v>
      </c>
      <c r="P22" s="81">
        <v>166.28399999999999</v>
      </c>
    </row>
    <row r="23" spans="1:16" ht="16">
      <c r="A23" s="75" t="s">
        <v>105</v>
      </c>
      <c r="B23" s="76">
        <v>103.49</v>
      </c>
      <c r="D23" s="80">
        <v>2023</v>
      </c>
      <c r="E23" s="81">
        <v>167.56399999999999</v>
      </c>
      <c r="F23" s="81">
        <v>168.517</v>
      </c>
      <c r="G23" s="81">
        <v>169.053</v>
      </c>
      <c r="H23" s="77"/>
      <c r="I23" s="77"/>
      <c r="J23" s="77"/>
      <c r="K23" s="77"/>
      <c r="L23" s="77"/>
      <c r="M23" s="77"/>
      <c r="N23" s="77"/>
      <c r="O23" s="77"/>
      <c r="P23" s="77"/>
    </row>
    <row r="24" spans="1:16" ht="16">
      <c r="A24" s="75" t="s">
        <v>106</v>
      </c>
      <c r="B24" s="76">
        <v>103.77</v>
      </c>
    </row>
    <row r="25" spans="1:16" ht="16">
      <c r="A25" s="75" t="s">
        <v>107</v>
      </c>
      <c r="B25" s="76">
        <v>103.62</v>
      </c>
    </row>
    <row r="26" spans="1:16" ht="16">
      <c r="A26" s="75" t="s">
        <v>108</v>
      </c>
      <c r="B26" s="76">
        <v>103.78</v>
      </c>
    </row>
    <row r="27" spans="1:16" ht="16">
      <c r="A27" s="75" t="s">
        <v>111</v>
      </c>
      <c r="B27" s="76">
        <v>104.71</v>
      </c>
    </row>
    <row r="28" spans="1:16" ht="16">
      <c r="A28" s="75" t="s">
        <v>110</v>
      </c>
      <c r="B28" s="76">
        <v>104.06</v>
      </c>
    </row>
    <row r="29" spans="1:16" ht="16">
      <c r="A29" s="75" t="s">
        <v>109</v>
      </c>
      <c r="B29" s="76">
        <v>104.32</v>
      </c>
    </row>
    <row r="30" spans="1:16" ht="16">
      <c r="A30" s="75" t="s">
        <v>55</v>
      </c>
      <c r="B30" s="76">
        <v>105.11</v>
      </c>
    </row>
  </sheetData>
  <mergeCells count="10">
    <mergeCell ref="E7:I7"/>
    <mergeCell ref="E8:I8"/>
    <mergeCell ref="E9:I9"/>
    <mergeCell ref="E10:I10"/>
    <mergeCell ref="D1:I1"/>
    <mergeCell ref="D2:I2"/>
    <mergeCell ref="D3:I3"/>
    <mergeCell ref="E4:I4"/>
    <mergeCell ref="D5:I5"/>
    <mergeCell ref="E6:I6"/>
  </mergeCells>
  <phoneticPr fontId="2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A1B8-BEB1-804A-B29C-BE4BFDFAFCF8}">
  <dimension ref="A1:M528"/>
  <sheetViews>
    <sheetView topLeftCell="B92" zoomScale="89" zoomScaleNormal="89" workbookViewId="0">
      <selection activeCell="C7" sqref="C7"/>
    </sheetView>
  </sheetViews>
  <sheetFormatPr baseColWidth="10" defaultColWidth="10.83203125" defaultRowHeight="21"/>
  <cols>
    <col min="1" max="1" width="15.1640625" style="6" bestFit="1" customWidth="1"/>
    <col min="2" max="2" width="16.6640625" style="6" bestFit="1" customWidth="1"/>
    <col min="3" max="3" width="13.83203125" style="8" customWidth="1"/>
    <col min="4" max="4" width="15.6640625" style="6" bestFit="1" customWidth="1"/>
    <col min="5" max="5" width="13.83203125" style="6" customWidth="1"/>
    <col min="6" max="6" width="19.6640625" style="6" bestFit="1" customWidth="1"/>
    <col min="7" max="7" width="15.83203125" style="8" customWidth="1"/>
    <col min="8" max="8" width="15.1640625" style="6" bestFit="1" customWidth="1"/>
    <col min="9" max="9" width="12.5" style="8" bestFit="1" customWidth="1"/>
    <col min="10" max="10" width="15.83203125" style="6" bestFit="1" customWidth="1"/>
    <col min="11" max="16384" width="10.83203125" style="6"/>
  </cols>
  <sheetData>
    <row r="1" spans="1:13">
      <c r="A1" s="10" t="s">
        <v>0</v>
      </c>
      <c r="B1" s="10"/>
      <c r="C1" s="11"/>
      <c r="D1" s="10"/>
      <c r="E1" s="10"/>
      <c r="M1" s="12"/>
    </row>
    <row r="2" spans="1:13">
      <c r="M2" s="13"/>
    </row>
    <row r="3" spans="1:13">
      <c r="A3" s="6" t="s">
        <v>5</v>
      </c>
      <c r="M3" s="13"/>
    </row>
    <row r="4" spans="1:13">
      <c r="A4" s="6" t="s">
        <v>4</v>
      </c>
      <c r="M4" s="13"/>
    </row>
    <row r="5" spans="1:13">
      <c r="M5" s="13"/>
    </row>
    <row r="6" spans="1:13">
      <c r="A6" s="4" t="s">
        <v>1</v>
      </c>
      <c r="B6" s="4" t="s">
        <v>7</v>
      </c>
      <c r="C6" s="5" t="s">
        <v>16</v>
      </c>
      <c r="D6" s="4" t="s">
        <v>14</v>
      </c>
      <c r="E6" s="4" t="s">
        <v>18</v>
      </c>
      <c r="F6" s="4" t="s">
        <v>8</v>
      </c>
      <c r="G6" s="5" t="s">
        <v>20</v>
      </c>
      <c r="H6" s="4" t="s">
        <v>6</v>
      </c>
      <c r="I6" s="5" t="s">
        <v>22</v>
      </c>
      <c r="J6" s="6" t="s">
        <v>37</v>
      </c>
      <c r="M6" s="13"/>
    </row>
    <row r="7" spans="1:13">
      <c r="A7" s="7">
        <v>44200</v>
      </c>
      <c r="B7" s="13">
        <v>536</v>
      </c>
      <c r="C7" s="14">
        <f>LN(B8/B7)</f>
        <v>1.1131840368844199E-2</v>
      </c>
      <c r="D7" s="13">
        <v>9.0556560000000008</v>
      </c>
      <c r="E7" s="14">
        <f>LN(D8/D7)</f>
        <v>2.0575889263250635E-3</v>
      </c>
      <c r="F7" s="13">
        <v>55.149253999999999</v>
      </c>
      <c r="G7" s="14">
        <f>LN(F8/F7)</f>
        <v>2.1419848594937653E-2</v>
      </c>
      <c r="H7" s="13">
        <v>27.299999</v>
      </c>
      <c r="I7" s="8">
        <f>LN(H8/H7)</f>
        <v>-7.3529376752214434E-3</v>
      </c>
      <c r="M7" s="13"/>
    </row>
    <row r="8" spans="1:13">
      <c r="A8" s="7">
        <v>44201</v>
      </c>
      <c r="B8" s="13">
        <v>542</v>
      </c>
      <c r="C8" s="14">
        <f t="shared" ref="C8:C71" si="0">LN(B9/B8)</f>
        <v>1.2832440069884359E-2</v>
      </c>
      <c r="D8" s="13">
        <v>9.0743080000000003</v>
      </c>
      <c r="E8" s="14">
        <f t="shared" ref="E8:E71" si="1">LN(D9/D8)</f>
        <v>-9.2927856320765591E-3</v>
      </c>
      <c r="F8" s="13">
        <v>56.343285000000002</v>
      </c>
      <c r="G8" s="14">
        <f t="shared" ref="G8:G71" si="2">LN(F9/F8)</f>
        <v>-2.5487658131363267E-2</v>
      </c>
      <c r="H8" s="13">
        <v>27.1</v>
      </c>
      <c r="I8" s="8">
        <f t="shared" ref="I8:I71" si="3">LN(H9/H8)</f>
        <v>-4.3362079738112846E-2</v>
      </c>
      <c r="M8" s="13"/>
    </row>
    <row r="9" spans="1:13">
      <c r="A9" s="7">
        <v>44202</v>
      </c>
      <c r="B9" s="13">
        <v>549</v>
      </c>
      <c r="C9" s="14">
        <f t="shared" si="0"/>
        <v>2.8727289636910271E-2</v>
      </c>
      <c r="D9" s="13">
        <v>8.9903729999999999</v>
      </c>
      <c r="E9" s="14">
        <f t="shared" si="1"/>
        <v>1.0367941646269997E-3</v>
      </c>
      <c r="F9" s="13">
        <v>54.925373</v>
      </c>
      <c r="G9" s="14">
        <f t="shared" si="2"/>
        <v>-5.4496146169944635E-3</v>
      </c>
      <c r="H9" s="13">
        <v>25.950001</v>
      </c>
      <c r="I9" s="8">
        <f t="shared" si="3"/>
        <v>9.5878007874470317E-3</v>
      </c>
      <c r="M9" s="13"/>
    </row>
    <row r="10" spans="1:13">
      <c r="A10" s="7">
        <v>44203</v>
      </c>
      <c r="B10" s="13">
        <v>565</v>
      </c>
      <c r="C10" s="14">
        <f t="shared" si="0"/>
        <v>2.6202372394024117E-2</v>
      </c>
      <c r="D10" s="13">
        <v>8.9996989999999997</v>
      </c>
      <c r="E10" s="14">
        <f t="shared" si="1"/>
        <v>1.0309355413370372E-2</v>
      </c>
      <c r="F10" s="13">
        <v>54.626865000000002</v>
      </c>
      <c r="G10" s="14">
        <f t="shared" si="2"/>
        <v>1.0869691829283105E-2</v>
      </c>
      <c r="H10" s="13">
        <v>26.200001</v>
      </c>
      <c r="I10" s="8">
        <f t="shared" si="3"/>
        <v>2.2642401268388103E-2</v>
      </c>
      <c r="M10" s="13"/>
    </row>
    <row r="11" spans="1:13">
      <c r="A11" s="7">
        <v>44204</v>
      </c>
      <c r="B11" s="13">
        <v>580</v>
      </c>
      <c r="C11" s="14">
        <f t="shared" si="0"/>
        <v>6.8728792877620504E-3</v>
      </c>
      <c r="D11" s="13">
        <v>9.0929599999999997</v>
      </c>
      <c r="E11" s="14">
        <f t="shared" si="1"/>
        <v>5.1151483600913351E-3</v>
      </c>
      <c r="F11" s="13">
        <v>55.223880999999999</v>
      </c>
      <c r="G11" s="14">
        <f t="shared" si="2"/>
        <v>0</v>
      </c>
      <c r="H11" s="13">
        <v>26.799999</v>
      </c>
      <c r="I11" s="8">
        <f t="shared" si="3"/>
        <v>1.8484815357499264E-2</v>
      </c>
      <c r="M11" s="13"/>
    </row>
    <row r="12" spans="1:13">
      <c r="A12" s="7">
        <v>44207</v>
      </c>
      <c r="B12" s="13">
        <v>584</v>
      </c>
      <c r="C12" s="14">
        <f t="shared" si="0"/>
        <v>1.1915034577871244E-2</v>
      </c>
      <c r="D12" s="13">
        <v>9.1395909999999994</v>
      </c>
      <c r="E12" s="14">
        <f t="shared" si="1"/>
        <v>-1.6461297938088641E-2</v>
      </c>
      <c r="F12" s="13">
        <v>55.223880999999999</v>
      </c>
      <c r="G12" s="14">
        <f t="shared" si="2"/>
        <v>-2.4625073439251747E-2</v>
      </c>
      <c r="H12" s="13">
        <v>27.299999</v>
      </c>
      <c r="I12" s="8">
        <f t="shared" si="3"/>
        <v>-2.5975449773223296E-2</v>
      </c>
      <c r="M12" s="13"/>
    </row>
    <row r="13" spans="1:13">
      <c r="A13" s="7">
        <v>44208</v>
      </c>
      <c r="B13" s="13">
        <v>591</v>
      </c>
      <c r="C13" s="14">
        <f t="shared" si="0"/>
        <v>2.341244062474326E-2</v>
      </c>
      <c r="D13" s="13">
        <v>8.9903729999999999</v>
      </c>
      <c r="E13" s="14">
        <f t="shared" si="1"/>
        <v>1.0367941646269997E-3</v>
      </c>
      <c r="F13" s="13">
        <v>53.880595999999997</v>
      </c>
      <c r="G13" s="14">
        <f t="shared" si="2"/>
        <v>-2.6668258117573718E-2</v>
      </c>
      <c r="H13" s="13">
        <v>26.6</v>
      </c>
      <c r="I13" s="8">
        <f t="shared" si="3"/>
        <v>0</v>
      </c>
      <c r="M13" s="13"/>
    </row>
    <row r="14" spans="1:13">
      <c r="A14" s="7">
        <v>44209</v>
      </c>
      <c r="B14" s="13">
        <v>605</v>
      </c>
      <c r="C14" s="14">
        <f t="shared" si="0"/>
        <v>-2.1721823146835798E-2</v>
      </c>
      <c r="D14" s="13">
        <v>8.9996989999999997</v>
      </c>
      <c r="E14" s="14">
        <f t="shared" si="1"/>
        <v>0</v>
      </c>
      <c r="F14" s="13">
        <v>52.462685</v>
      </c>
      <c r="G14" s="14">
        <f t="shared" si="2"/>
        <v>1.2721023911490372E-2</v>
      </c>
      <c r="H14" s="13">
        <v>26.6</v>
      </c>
      <c r="I14" s="8">
        <f t="shared" si="3"/>
        <v>-3.7664827954768934E-3</v>
      </c>
      <c r="M14" s="13"/>
    </row>
    <row r="15" spans="1:13">
      <c r="A15" s="7">
        <v>44210</v>
      </c>
      <c r="B15" s="13">
        <v>592</v>
      </c>
      <c r="C15" s="14">
        <f t="shared" si="0"/>
        <v>1.5088299651201826E-2</v>
      </c>
      <c r="D15" s="13">
        <v>8.9996989999999997</v>
      </c>
      <c r="E15" s="14">
        <f t="shared" si="1"/>
        <v>-9.3701864279223321E-3</v>
      </c>
      <c r="F15" s="13">
        <v>53.134326999999999</v>
      </c>
      <c r="G15" s="14">
        <f t="shared" si="2"/>
        <v>-2.9938046163549829E-2</v>
      </c>
      <c r="H15" s="13">
        <v>26.5</v>
      </c>
      <c r="I15" s="8">
        <f t="shared" si="3"/>
        <v>-1.3295542481244727E-2</v>
      </c>
      <c r="M15" s="13"/>
    </row>
    <row r="16" spans="1:13">
      <c r="A16" s="7">
        <v>44211</v>
      </c>
      <c r="B16" s="13">
        <v>601</v>
      </c>
      <c r="C16" s="14">
        <f t="shared" si="0"/>
        <v>9.9338565242906747E-3</v>
      </c>
      <c r="D16" s="13">
        <v>8.9157639999999994</v>
      </c>
      <c r="E16" s="14">
        <f t="shared" si="1"/>
        <v>-9.4588179703131384E-3</v>
      </c>
      <c r="F16" s="13">
        <v>51.567165000000003</v>
      </c>
      <c r="G16" s="14">
        <f t="shared" si="2"/>
        <v>-1.6047034751769679E-2</v>
      </c>
      <c r="H16" s="13">
        <v>26.15</v>
      </c>
      <c r="I16" s="8">
        <f t="shared" si="3"/>
        <v>3.8167985267008112E-3</v>
      </c>
      <c r="M16" s="13"/>
    </row>
    <row r="17" spans="1:13">
      <c r="A17" s="7">
        <v>44214</v>
      </c>
      <c r="B17" s="13">
        <v>607</v>
      </c>
      <c r="C17" s="14">
        <f t="shared" si="0"/>
        <v>3.2417749573422534E-2</v>
      </c>
      <c r="D17" s="13">
        <v>8.8318290000000008</v>
      </c>
      <c r="E17" s="14">
        <f t="shared" si="1"/>
        <v>1.0553962891218171E-3</v>
      </c>
      <c r="F17" s="13">
        <v>50.746268999999998</v>
      </c>
      <c r="G17" s="14">
        <f t="shared" si="2"/>
        <v>-1.7804636787434058E-2</v>
      </c>
      <c r="H17" s="13">
        <v>26.25</v>
      </c>
      <c r="I17" s="8">
        <f t="shared" si="3"/>
        <v>9.4444003916475824E-2</v>
      </c>
      <c r="M17" s="13"/>
    </row>
    <row r="18" spans="1:13">
      <c r="A18" s="7">
        <v>44215</v>
      </c>
      <c r="B18" s="13">
        <v>627</v>
      </c>
      <c r="C18" s="14">
        <f t="shared" si="0"/>
        <v>3.1399753867979885E-2</v>
      </c>
      <c r="D18" s="13">
        <v>8.8411550000000005</v>
      </c>
      <c r="E18" s="14">
        <f t="shared" si="1"/>
        <v>-1.3807919376416134E-2</v>
      </c>
      <c r="F18" s="13">
        <v>49.850746000000001</v>
      </c>
      <c r="G18" s="14">
        <f t="shared" si="2"/>
        <v>-3.6589473098971627E-2</v>
      </c>
      <c r="H18" s="13">
        <v>28.85</v>
      </c>
      <c r="I18" s="8">
        <f t="shared" si="3"/>
        <v>4.2415178800721549E-2</v>
      </c>
      <c r="M18" s="13"/>
    </row>
    <row r="19" spans="1:13">
      <c r="A19" s="7">
        <v>44216</v>
      </c>
      <c r="B19" s="13">
        <v>647</v>
      </c>
      <c r="C19" s="14">
        <f t="shared" si="0"/>
        <v>3.9399035143827275E-2</v>
      </c>
      <c r="D19" s="13">
        <v>8.7199159999999996</v>
      </c>
      <c r="E19" s="14">
        <f t="shared" si="1"/>
        <v>-1.0700780447690259E-3</v>
      </c>
      <c r="F19" s="13">
        <v>48.059699999999999</v>
      </c>
      <c r="G19" s="14">
        <f t="shared" si="2"/>
        <v>-1.5540047144106963E-3</v>
      </c>
      <c r="H19" s="13">
        <v>30.1</v>
      </c>
      <c r="I19" s="8">
        <f t="shared" si="3"/>
        <v>-8.3092722460454835E-2</v>
      </c>
      <c r="M19" s="13"/>
    </row>
    <row r="20" spans="1:13">
      <c r="A20" s="7">
        <v>44217</v>
      </c>
      <c r="B20" s="13">
        <v>673</v>
      </c>
      <c r="C20" s="14">
        <f t="shared" si="0"/>
        <v>-3.6312612940637791E-2</v>
      </c>
      <c r="D20" s="13">
        <v>8.7105899999999998</v>
      </c>
      <c r="E20" s="14">
        <f t="shared" si="1"/>
        <v>-8.602214244693155E-3</v>
      </c>
      <c r="F20" s="13">
        <v>47.985073</v>
      </c>
      <c r="G20" s="14">
        <f t="shared" si="2"/>
        <v>3.0630301058457099E-2</v>
      </c>
      <c r="H20" s="13">
        <v>27.700001</v>
      </c>
      <c r="I20" s="8">
        <f t="shared" si="3"/>
        <v>-3.4897975952359661E-2</v>
      </c>
      <c r="M20" s="13"/>
    </row>
    <row r="21" spans="1:13">
      <c r="A21" s="7">
        <v>44218</v>
      </c>
      <c r="B21" s="13">
        <v>649</v>
      </c>
      <c r="C21" s="14">
        <f t="shared" si="0"/>
        <v>-2.4962294559913834E-2</v>
      </c>
      <c r="D21" s="13">
        <v>8.6359809999999992</v>
      </c>
      <c r="E21" s="14">
        <f t="shared" si="1"/>
        <v>1.0741226491101872E-2</v>
      </c>
      <c r="F21" s="13">
        <v>49.477612000000001</v>
      </c>
      <c r="G21" s="14">
        <f t="shared" si="2"/>
        <v>6.0150464271726658E-3</v>
      </c>
      <c r="H21" s="13">
        <v>26.75</v>
      </c>
      <c r="I21" s="8">
        <f t="shared" si="3"/>
        <v>1.2999254543639817E-2</v>
      </c>
      <c r="M21" s="13"/>
    </row>
    <row r="22" spans="1:13">
      <c r="A22" s="7">
        <v>44221</v>
      </c>
      <c r="B22" s="13">
        <v>633</v>
      </c>
      <c r="C22" s="14">
        <f t="shared" si="0"/>
        <v>-2.5601398238788337E-2</v>
      </c>
      <c r="D22" s="13">
        <v>8.7292419999999993</v>
      </c>
      <c r="E22" s="14">
        <f t="shared" si="1"/>
        <v>-8.5837545546010481E-3</v>
      </c>
      <c r="F22" s="13">
        <v>49.776119000000001</v>
      </c>
      <c r="G22" s="14">
        <f t="shared" si="2"/>
        <v>0</v>
      </c>
      <c r="H22" s="13">
        <v>27.1</v>
      </c>
      <c r="I22" s="8">
        <f t="shared" si="3"/>
        <v>-2.4277531774164206E-2</v>
      </c>
      <c r="M22" s="13"/>
    </row>
    <row r="23" spans="1:13">
      <c r="A23" s="7">
        <v>44222</v>
      </c>
      <c r="B23" s="13">
        <v>617</v>
      </c>
      <c r="C23" s="14">
        <f t="shared" si="0"/>
        <v>-3.2467560988699812E-3</v>
      </c>
      <c r="D23" s="13">
        <v>8.6546330000000005</v>
      </c>
      <c r="E23" s="14">
        <f t="shared" si="1"/>
        <v>-2.1574719365007257E-3</v>
      </c>
      <c r="F23" s="13">
        <v>49.776119000000001</v>
      </c>
      <c r="G23" s="14">
        <f t="shared" si="2"/>
        <v>-1.5106034555761341E-2</v>
      </c>
      <c r="H23" s="13">
        <v>26.450001</v>
      </c>
      <c r="I23" s="8">
        <f t="shared" si="3"/>
        <v>-1.7159658090008949E-2</v>
      </c>
      <c r="M23" s="13"/>
    </row>
    <row r="24" spans="1:13">
      <c r="A24" s="7">
        <v>44223</v>
      </c>
      <c r="B24" s="13">
        <v>615</v>
      </c>
      <c r="C24" s="14">
        <f t="shared" si="0"/>
        <v>-2.3027333271310235E-2</v>
      </c>
      <c r="D24" s="13">
        <v>8.6359809999999992</v>
      </c>
      <c r="E24" s="14">
        <f t="shared" si="1"/>
        <v>-5.4142488074169293E-3</v>
      </c>
      <c r="F24" s="13">
        <v>49.029850000000003</v>
      </c>
      <c r="G24" s="14">
        <f t="shared" si="2"/>
        <v>-2.3095736334074374E-2</v>
      </c>
      <c r="H24" s="13">
        <v>26</v>
      </c>
      <c r="I24" s="8">
        <f t="shared" si="3"/>
        <v>1.9211917901772674E-3</v>
      </c>
      <c r="M24" s="13"/>
    </row>
    <row r="25" spans="1:13">
      <c r="A25" s="7">
        <v>44224</v>
      </c>
      <c r="B25" s="13">
        <v>601</v>
      </c>
      <c r="C25" s="14">
        <f t="shared" si="0"/>
        <v>-1.6778917129109366E-2</v>
      </c>
      <c r="D25" s="13">
        <v>8.5893499999999996</v>
      </c>
      <c r="E25" s="14">
        <f t="shared" si="1"/>
        <v>-1.2015408214319611E-2</v>
      </c>
      <c r="F25" s="13">
        <v>47.910446</v>
      </c>
      <c r="G25" s="14">
        <f t="shared" si="2"/>
        <v>-2.2048156831065573E-2</v>
      </c>
      <c r="H25" s="13">
        <v>26.049999</v>
      </c>
      <c r="I25" s="8">
        <f t="shared" si="3"/>
        <v>-1.9211917901772197E-3</v>
      </c>
      <c r="M25" s="13"/>
    </row>
    <row r="26" spans="1:13">
      <c r="A26" s="7">
        <v>44225</v>
      </c>
      <c r="B26" s="13">
        <v>591</v>
      </c>
      <c r="C26" s="14">
        <f t="shared" si="0"/>
        <v>3.3280941765497153E-2</v>
      </c>
      <c r="D26" s="13">
        <v>8.4867629999999998</v>
      </c>
      <c r="E26" s="14">
        <f t="shared" si="1"/>
        <v>1.4184580225640488E-2</v>
      </c>
      <c r="F26" s="13">
        <v>46.865668999999997</v>
      </c>
      <c r="G26" s="14">
        <f t="shared" si="2"/>
        <v>1.5798124970156466E-2</v>
      </c>
      <c r="H26" s="13">
        <v>26</v>
      </c>
      <c r="I26" s="8">
        <f t="shared" si="3"/>
        <v>-1.3552966404703569E-2</v>
      </c>
      <c r="M26" s="13"/>
    </row>
    <row r="27" spans="1:13">
      <c r="A27" s="7">
        <v>44228</v>
      </c>
      <c r="B27" s="13">
        <v>611</v>
      </c>
      <c r="C27" s="14">
        <f t="shared" si="0"/>
        <v>3.3792434975262207E-2</v>
      </c>
      <c r="D27" s="13">
        <v>8.6080020000000008</v>
      </c>
      <c r="E27" s="14">
        <f t="shared" si="1"/>
        <v>2.164592806594087E-3</v>
      </c>
      <c r="F27" s="13">
        <v>47.611938000000002</v>
      </c>
      <c r="G27" s="14">
        <f t="shared" si="2"/>
        <v>3.1298987847900349E-3</v>
      </c>
      <c r="H27" s="13">
        <v>25.65</v>
      </c>
      <c r="I27" s="8">
        <f t="shared" si="3"/>
        <v>9.6993970887135784E-3</v>
      </c>
      <c r="M27" s="13"/>
    </row>
    <row r="28" spans="1:13">
      <c r="A28" s="7">
        <v>44229</v>
      </c>
      <c r="B28" s="13">
        <v>632</v>
      </c>
      <c r="C28" s="14">
        <f t="shared" si="0"/>
        <v>-3.1695747612790672E-3</v>
      </c>
      <c r="D28" s="13">
        <v>8.6266549999999995</v>
      </c>
      <c r="E28" s="14">
        <f t="shared" si="1"/>
        <v>5.390783196285622E-3</v>
      </c>
      <c r="F28" s="13">
        <v>47.761192000000001</v>
      </c>
      <c r="G28" s="14">
        <f t="shared" si="2"/>
        <v>-1.09977534157024E-2</v>
      </c>
      <c r="H28" s="13">
        <v>25.9</v>
      </c>
      <c r="I28" s="8">
        <f t="shared" si="3"/>
        <v>1.1516480229497394E-2</v>
      </c>
      <c r="M28" s="13"/>
    </row>
    <row r="29" spans="1:13">
      <c r="A29" s="7">
        <v>44230</v>
      </c>
      <c r="B29" s="13">
        <v>630</v>
      </c>
      <c r="C29" s="14">
        <f t="shared" si="0"/>
        <v>-4.7732787526576599E-3</v>
      </c>
      <c r="D29" s="13">
        <v>8.6732849999999999</v>
      </c>
      <c r="E29" s="14">
        <f t="shared" si="1"/>
        <v>-1.0758343020963491E-3</v>
      </c>
      <c r="F29" s="13">
        <v>47.238804000000002</v>
      </c>
      <c r="G29" s="14">
        <f t="shared" si="2"/>
        <v>1.7228314610438295E-2</v>
      </c>
      <c r="H29" s="13">
        <v>26.200001</v>
      </c>
      <c r="I29" s="8">
        <f t="shared" si="3"/>
        <v>-3.8241346063416152E-3</v>
      </c>
      <c r="M29" s="13"/>
    </row>
    <row r="30" spans="1:13">
      <c r="A30" s="7">
        <v>44231</v>
      </c>
      <c r="B30" s="13">
        <v>627</v>
      </c>
      <c r="C30" s="14">
        <f t="shared" si="0"/>
        <v>7.9428535139367314E-3</v>
      </c>
      <c r="D30" s="13">
        <v>8.6639590000000002</v>
      </c>
      <c r="E30" s="14">
        <f t="shared" si="1"/>
        <v>0</v>
      </c>
      <c r="F30" s="13">
        <v>48.059699999999999</v>
      </c>
      <c r="G30" s="14">
        <f t="shared" si="2"/>
        <v>3.100783347152141E-3</v>
      </c>
      <c r="H30" s="13">
        <v>26.1</v>
      </c>
      <c r="I30" s="8">
        <f t="shared" si="3"/>
        <v>-3.8387763071657129E-3</v>
      </c>
      <c r="M30" s="13"/>
    </row>
    <row r="31" spans="1:13">
      <c r="A31" s="7">
        <v>44232</v>
      </c>
      <c r="B31" s="13">
        <v>632</v>
      </c>
      <c r="C31" s="14">
        <f t="shared" si="0"/>
        <v>4.7885596039005121E-2</v>
      </c>
      <c r="D31" s="13">
        <v>8.6639590000000002</v>
      </c>
      <c r="E31" s="14">
        <f t="shared" si="1"/>
        <v>1.6017461933410745E-2</v>
      </c>
      <c r="F31" s="13">
        <v>48.208953999999999</v>
      </c>
      <c r="G31" s="14">
        <f t="shared" si="2"/>
        <v>2.7482654815768996E-2</v>
      </c>
      <c r="H31" s="13">
        <v>26</v>
      </c>
      <c r="I31" s="8">
        <f t="shared" si="3"/>
        <v>3.0305312181895371E-2</v>
      </c>
      <c r="M31" s="13"/>
    </row>
    <row r="32" spans="1:13">
      <c r="A32" s="7">
        <v>44244</v>
      </c>
      <c r="B32" s="13">
        <v>663</v>
      </c>
      <c r="C32" s="14">
        <f t="shared" si="0"/>
        <v>-4.5351551653912622E-3</v>
      </c>
      <c r="D32" s="13">
        <v>8.8038509999999999</v>
      </c>
      <c r="E32" s="14">
        <f t="shared" si="1"/>
        <v>-2.1208657649505504E-3</v>
      </c>
      <c r="F32" s="13">
        <v>49.552238000000003</v>
      </c>
      <c r="G32" s="14">
        <f t="shared" si="2"/>
        <v>3.9857706475254245E-2</v>
      </c>
      <c r="H32" s="13">
        <v>26.799999</v>
      </c>
      <c r="I32" s="8">
        <f t="shared" si="3"/>
        <v>1.2975196176566992E-2</v>
      </c>
      <c r="M32" s="13"/>
    </row>
    <row r="33" spans="1:13">
      <c r="A33" s="7">
        <v>44245</v>
      </c>
      <c r="B33" s="13">
        <v>660</v>
      </c>
      <c r="C33" s="14">
        <f t="shared" si="0"/>
        <v>-1.2195273093818243E-2</v>
      </c>
      <c r="D33" s="13">
        <v>8.7851990000000004</v>
      </c>
      <c r="E33" s="14">
        <f t="shared" si="1"/>
        <v>5.2937543036091139E-3</v>
      </c>
      <c r="F33" s="13">
        <v>51.567165000000003</v>
      </c>
      <c r="G33" s="14">
        <f t="shared" si="2"/>
        <v>-1.8992550271306006E-2</v>
      </c>
      <c r="H33" s="13">
        <v>27.15</v>
      </c>
      <c r="I33" s="8">
        <f t="shared" si="3"/>
        <v>2.0055402914430743E-2</v>
      </c>
      <c r="M33" s="13"/>
    </row>
    <row r="34" spans="1:13">
      <c r="A34" s="7">
        <v>44246</v>
      </c>
      <c r="B34" s="13">
        <v>652</v>
      </c>
      <c r="C34" s="14">
        <f t="shared" si="0"/>
        <v>-3.0721990369701403E-3</v>
      </c>
      <c r="D34" s="13">
        <v>8.8318290000000008</v>
      </c>
      <c r="E34" s="14">
        <f t="shared" si="1"/>
        <v>-2.1141400515512156E-3</v>
      </c>
      <c r="F34" s="13">
        <v>50.597014999999999</v>
      </c>
      <c r="G34" s="14">
        <f t="shared" si="2"/>
        <v>3.4786082131856362E-2</v>
      </c>
      <c r="H34" s="13">
        <v>27.700001</v>
      </c>
      <c r="I34" s="8">
        <f t="shared" si="3"/>
        <v>1.0772060880828799E-2</v>
      </c>
      <c r="M34" s="13"/>
    </row>
    <row r="35" spans="1:13">
      <c r="A35" s="7">
        <v>44249</v>
      </c>
      <c r="B35" s="13">
        <v>650</v>
      </c>
      <c r="C35" s="14">
        <f t="shared" si="0"/>
        <v>-1.394290596901275E-2</v>
      </c>
      <c r="D35" s="13">
        <v>8.8131769999999996</v>
      </c>
      <c r="E35" s="14">
        <f t="shared" si="1"/>
        <v>1.1572958021864289E-2</v>
      </c>
      <c r="F35" s="13">
        <v>52.388058000000001</v>
      </c>
      <c r="G35" s="14">
        <f t="shared" si="2"/>
        <v>2.3927959748277168E-2</v>
      </c>
      <c r="H35" s="13">
        <v>28</v>
      </c>
      <c r="I35" s="8">
        <f t="shared" si="3"/>
        <v>5.342844410495446E-3</v>
      </c>
      <c r="M35" s="13"/>
    </row>
    <row r="36" spans="1:13">
      <c r="A36" s="7">
        <v>44250</v>
      </c>
      <c r="B36" s="13">
        <v>641</v>
      </c>
      <c r="C36" s="14">
        <f t="shared" si="0"/>
        <v>-2.5277807184268541E-2</v>
      </c>
      <c r="D36" s="13">
        <v>8.9157639999999994</v>
      </c>
      <c r="E36" s="14">
        <f t="shared" si="1"/>
        <v>3.1332357482809986E-3</v>
      </c>
      <c r="F36" s="13">
        <v>53.656714999999998</v>
      </c>
      <c r="G36" s="14">
        <f t="shared" si="2"/>
        <v>-1.6830703871301866E-2</v>
      </c>
      <c r="H36" s="13">
        <v>28.15</v>
      </c>
      <c r="I36" s="8">
        <f t="shared" si="3"/>
        <v>-5.3428444104954695E-3</v>
      </c>
      <c r="M36" s="13"/>
    </row>
    <row r="37" spans="1:13">
      <c r="A37" s="7">
        <v>44251</v>
      </c>
      <c r="B37" s="13">
        <v>625</v>
      </c>
      <c r="C37" s="14">
        <f t="shared" si="0"/>
        <v>1.5873349156290163E-2</v>
      </c>
      <c r="D37" s="13">
        <v>8.9437429999999996</v>
      </c>
      <c r="E37" s="14">
        <f t="shared" si="1"/>
        <v>9.3410098520022196E-3</v>
      </c>
      <c r="F37" s="13">
        <v>52.761192000000001</v>
      </c>
      <c r="G37" s="14">
        <f t="shared" si="2"/>
        <v>1.683070387130187E-2</v>
      </c>
      <c r="H37" s="13">
        <v>28</v>
      </c>
      <c r="I37" s="8">
        <f t="shared" si="3"/>
        <v>1.242251999855711E-2</v>
      </c>
      <c r="M37" s="13"/>
    </row>
    <row r="38" spans="1:13">
      <c r="A38" s="7">
        <v>44252</v>
      </c>
      <c r="B38" s="13">
        <v>635</v>
      </c>
      <c r="C38" s="14">
        <f t="shared" si="0"/>
        <v>-4.6745012823377181E-2</v>
      </c>
      <c r="D38" s="13">
        <v>9.0276779999999999</v>
      </c>
      <c r="E38" s="14">
        <f t="shared" si="1"/>
        <v>-2.1933063570596385E-2</v>
      </c>
      <c r="F38" s="13">
        <v>53.656714999999998</v>
      </c>
      <c r="G38" s="14">
        <f t="shared" si="2"/>
        <v>2.777784630270258E-3</v>
      </c>
      <c r="H38" s="13">
        <v>28.35</v>
      </c>
      <c r="I38" s="8">
        <f t="shared" si="3"/>
        <v>5.2770571008438193E-3</v>
      </c>
      <c r="M38" s="13"/>
    </row>
    <row r="39" spans="1:13">
      <c r="A39" s="7">
        <v>44253</v>
      </c>
      <c r="B39" s="13">
        <v>606</v>
      </c>
      <c r="C39" s="14">
        <f t="shared" si="0"/>
        <v>4.9382816405825767E-3</v>
      </c>
      <c r="D39" s="13">
        <v>8.8318290000000008</v>
      </c>
      <c r="E39" s="14">
        <f t="shared" si="1"/>
        <v>-7.4192417719357888E-3</v>
      </c>
      <c r="F39" s="13">
        <v>53.805968999999997</v>
      </c>
      <c r="G39" s="14">
        <f t="shared" si="2"/>
        <v>-2.7777846302702467E-3</v>
      </c>
      <c r="H39" s="13">
        <v>28.5</v>
      </c>
      <c r="I39" s="8">
        <f t="shared" si="3"/>
        <v>0</v>
      </c>
      <c r="M39" s="13"/>
    </row>
    <row r="40" spans="1:13">
      <c r="A40" s="7">
        <v>44257</v>
      </c>
      <c r="B40" s="13">
        <v>609</v>
      </c>
      <c r="C40" s="14">
        <f t="shared" si="0"/>
        <v>2.1121825029282504E-2</v>
      </c>
      <c r="D40" s="13">
        <v>8.7665459999999999</v>
      </c>
      <c r="E40" s="14">
        <f t="shared" si="1"/>
        <v>2.2094604213614678E-2</v>
      </c>
      <c r="F40" s="13">
        <v>53.656714999999998</v>
      </c>
      <c r="G40" s="14">
        <f t="shared" si="2"/>
        <v>3.6864272661656795E-2</v>
      </c>
      <c r="H40" s="13">
        <v>28.5</v>
      </c>
      <c r="I40" s="8">
        <f t="shared" si="3"/>
        <v>1.0471265145072513E-2</v>
      </c>
      <c r="M40" s="13"/>
    </row>
    <row r="41" spans="1:13">
      <c r="A41" s="7">
        <v>44258</v>
      </c>
      <c r="B41" s="13">
        <v>622</v>
      </c>
      <c r="C41" s="14">
        <f t="shared" si="0"/>
        <v>-3.4345158203971861E-2</v>
      </c>
      <c r="D41" s="13">
        <v>8.9623950000000008</v>
      </c>
      <c r="E41" s="14">
        <f t="shared" si="1"/>
        <v>-7.3107606795629427E-3</v>
      </c>
      <c r="F41" s="13">
        <v>55.671641999999999</v>
      </c>
      <c r="G41" s="14">
        <f t="shared" si="2"/>
        <v>2.6456598942747597E-2</v>
      </c>
      <c r="H41" s="13">
        <v>28.799999</v>
      </c>
      <c r="I41" s="8">
        <f t="shared" si="3"/>
        <v>-3.478194810896962E-3</v>
      </c>
      <c r="M41" s="13"/>
    </row>
    <row r="42" spans="1:13">
      <c r="A42" s="7">
        <v>44259</v>
      </c>
      <c r="B42" s="13">
        <v>601</v>
      </c>
      <c r="C42" s="14">
        <f t="shared" si="0"/>
        <v>0</v>
      </c>
      <c r="D42" s="13">
        <v>8.8971119999999999</v>
      </c>
      <c r="E42" s="14">
        <f t="shared" si="1"/>
        <v>1.0476563216892316E-3</v>
      </c>
      <c r="F42" s="13">
        <v>57.164180999999999</v>
      </c>
      <c r="G42" s="14">
        <f t="shared" si="2"/>
        <v>-2.6144553563766534E-3</v>
      </c>
      <c r="H42" s="13">
        <v>28.700001</v>
      </c>
      <c r="I42" s="8">
        <f t="shared" si="3"/>
        <v>-1.5803700016330417E-2</v>
      </c>
      <c r="M42" s="13"/>
    </row>
    <row r="43" spans="1:13">
      <c r="A43" s="7">
        <v>44260</v>
      </c>
      <c r="B43" s="13">
        <v>601</v>
      </c>
      <c r="C43" s="14">
        <f t="shared" si="0"/>
        <v>-5.0041805845758387E-3</v>
      </c>
      <c r="D43" s="13">
        <v>8.9064379999999996</v>
      </c>
      <c r="E43" s="14">
        <f t="shared" si="1"/>
        <v>-3.1462674769921887E-3</v>
      </c>
      <c r="F43" s="13">
        <v>57.014923000000003</v>
      </c>
      <c r="G43" s="14">
        <f t="shared" si="2"/>
        <v>1.3004090904124653E-2</v>
      </c>
      <c r="H43" s="13">
        <v>28.25</v>
      </c>
      <c r="I43" s="8">
        <f t="shared" si="3"/>
        <v>1.4059985568298511E-2</v>
      </c>
      <c r="M43" s="13"/>
    </row>
    <row r="44" spans="1:13">
      <c r="A44" s="7">
        <v>44263</v>
      </c>
      <c r="B44" s="13">
        <v>598</v>
      </c>
      <c r="C44" s="14">
        <f t="shared" si="0"/>
        <v>-5.0293484050019733E-3</v>
      </c>
      <c r="D44" s="13">
        <v>8.8784600000000005</v>
      </c>
      <c r="E44" s="14">
        <f t="shared" si="1"/>
        <v>1.1488349404281726E-2</v>
      </c>
      <c r="F44" s="13">
        <v>57.761192000000001</v>
      </c>
      <c r="G44" s="14">
        <f t="shared" si="2"/>
        <v>1.9194465161257449E-2</v>
      </c>
      <c r="H44" s="13">
        <v>28.65</v>
      </c>
      <c r="I44" s="8">
        <f t="shared" si="3"/>
        <v>1.5584731016698329E-2</v>
      </c>
      <c r="M44" s="13"/>
    </row>
    <row r="45" spans="1:13">
      <c r="A45" s="7">
        <v>44264</v>
      </c>
      <c r="B45" s="13">
        <v>595</v>
      </c>
      <c r="C45" s="14">
        <f t="shared" si="0"/>
        <v>3.3557078469723151E-3</v>
      </c>
      <c r="D45" s="13">
        <v>8.9810470000000002</v>
      </c>
      <c r="E45" s="14">
        <f t="shared" si="1"/>
        <v>7.2426826571568128E-3</v>
      </c>
      <c r="F45" s="13">
        <v>58.880595999999997</v>
      </c>
      <c r="G45" s="14">
        <f t="shared" si="2"/>
        <v>1.2666269154929144E-3</v>
      </c>
      <c r="H45" s="13">
        <v>29.1</v>
      </c>
      <c r="I45" s="8">
        <f t="shared" si="3"/>
        <v>-1.7197253029351443E-3</v>
      </c>
      <c r="M45" s="13"/>
    </row>
    <row r="46" spans="1:13">
      <c r="A46" s="7">
        <v>44265</v>
      </c>
      <c r="B46" s="13">
        <v>597</v>
      </c>
      <c r="C46" s="14">
        <f t="shared" si="0"/>
        <v>1.9901154317295021E-2</v>
      </c>
      <c r="D46" s="13">
        <v>9.0463299999999993</v>
      </c>
      <c r="E46" s="14">
        <f t="shared" si="1"/>
        <v>3.0879731974337229E-3</v>
      </c>
      <c r="F46" s="13">
        <v>58.955222999999997</v>
      </c>
      <c r="G46" s="14">
        <f t="shared" si="2"/>
        <v>1.1328003977836421E-2</v>
      </c>
      <c r="H46" s="13">
        <v>29.049999</v>
      </c>
      <c r="I46" s="8">
        <f t="shared" si="3"/>
        <v>-3.3248872534811583E-2</v>
      </c>
      <c r="M46" s="13"/>
    </row>
    <row r="47" spans="1:13">
      <c r="A47" s="7">
        <v>44266</v>
      </c>
      <c r="B47" s="13">
        <v>609</v>
      </c>
      <c r="C47" s="14">
        <f t="shared" si="0"/>
        <v>8.1766604372455389E-3</v>
      </c>
      <c r="D47" s="13">
        <v>9.0743080000000003</v>
      </c>
      <c r="E47" s="14">
        <f t="shared" si="1"/>
        <v>2.0533639459206785E-3</v>
      </c>
      <c r="F47" s="13">
        <v>59.626865000000002</v>
      </c>
      <c r="G47" s="14">
        <f t="shared" si="2"/>
        <v>-1.7677243216601763E-2</v>
      </c>
      <c r="H47" s="13">
        <v>28.1</v>
      </c>
      <c r="I47" s="8">
        <f t="shared" si="3"/>
        <v>-1.4337127045324922E-2</v>
      </c>
      <c r="M47" s="13"/>
    </row>
    <row r="48" spans="1:13">
      <c r="A48" s="7">
        <v>44267</v>
      </c>
      <c r="B48" s="13">
        <v>614</v>
      </c>
      <c r="C48" s="14">
        <f t="shared" si="0"/>
        <v>-4.8979689755471421E-3</v>
      </c>
      <c r="D48" s="13">
        <v>9.0929599999999997</v>
      </c>
      <c r="E48" s="14">
        <f t="shared" si="1"/>
        <v>5.1151483600913351E-3</v>
      </c>
      <c r="F48" s="13">
        <v>58.582087999999999</v>
      </c>
      <c r="G48" s="14">
        <f t="shared" si="2"/>
        <v>-1.2820694706439864E-2</v>
      </c>
      <c r="H48" s="13">
        <v>27.700001</v>
      </c>
      <c r="I48" s="8">
        <f t="shared" si="3"/>
        <v>1.6114905291324165E-2</v>
      </c>
      <c r="M48" s="13"/>
    </row>
    <row r="49" spans="1:13">
      <c r="A49" s="7">
        <v>44270</v>
      </c>
      <c r="B49" s="13">
        <v>611</v>
      </c>
      <c r="C49" s="14">
        <f t="shared" si="0"/>
        <v>3.267976764616013E-3</v>
      </c>
      <c r="D49" s="13">
        <v>9.1395909999999994</v>
      </c>
      <c r="E49" s="14">
        <f t="shared" si="1"/>
        <v>7.1174902724702761E-3</v>
      </c>
      <c r="F49" s="13">
        <v>57.835819000000001</v>
      </c>
      <c r="G49" s="14">
        <f t="shared" si="2"/>
        <v>-1.5605009331394212E-2</v>
      </c>
      <c r="H49" s="13">
        <v>28.15</v>
      </c>
      <c r="I49" s="8">
        <f t="shared" si="3"/>
        <v>0</v>
      </c>
      <c r="M49" s="13"/>
    </row>
    <row r="50" spans="1:13">
      <c r="A50" s="7">
        <v>44271</v>
      </c>
      <c r="B50" s="13">
        <v>613</v>
      </c>
      <c r="C50" s="14">
        <f t="shared" si="0"/>
        <v>-1.4790738001396497E-2</v>
      </c>
      <c r="D50" s="13">
        <v>9.2048740000000002</v>
      </c>
      <c r="E50" s="14">
        <f t="shared" si="1"/>
        <v>-1.0183372601684693E-2</v>
      </c>
      <c r="F50" s="13">
        <v>56.940295999999996</v>
      </c>
      <c r="G50" s="14">
        <f t="shared" si="2"/>
        <v>-3.9396052831727375E-3</v>
      </c>
      <c r="H50" s="13">
        <v>28.15</v>
      </c>
      <c r="I50" s="8">
        <f t="shared" si="3"/>
        <v>1.585936324010764E-2</v>
      </c>
      <c r="M50" s="13"/>
    </row>
    <row r="51" spans="1:13">
      <c r="A51" s="7">
        <v>44272</v>
      </c>
      <c r="B51" s="13">
        <v>604</v>
      </c>
      <c r="C51" s="14">
        <f t="shared" si="0"/>
        <v>-3.3167526259939265E-3</v>
      </c>
      <c r="D51" s="13">
        <v>9.1116130000000002</v>
      </c>
      <c r="E51" s="14">
        <f t="shared" si="1"/>
        <v>-1.0241630103764113E-3</v>
      </c>
      <c r="F51" s="13">
        <v>56.716414999999998</v>
      </c>
      <c r="G51" s="14">
        <f t="shared" si="2"/>
        <v>2.8536342212438604E-2</v>
      </c>
      <c r="H51" s="13">
        <v>28.6</v>
      </c>
      <c r="I51" s="8">
        <f t="shared" si="3"/>
        <v>1.7467253349415786E-3</v>
      </c>
      <c r="M51" s="13"/>
    </row>
    <row r="52" spans="1:13">
      <c r="A52" s="7">
        <v>44273</v>
      </c>
      <c r="B52" s="13">
        <v>602</v>
      </c>
      <c r="C52" s="14">
        <f t="shared" si="0"/>
        <v>-1.8441427902722792E-2</v>
      </c>
      <c r="D52" s="13">
        <v>9.1022859999999994</v>
      </c>
      <c r="E52" s="14">
        <f t="shared" si="1"/>
        <v>-7.1978872218823259E-3</v>
      </c>
      <c r="F52" s="13">
        <v>58.358207999999998</v>
      </c>
      <c r="G52" s="14">
        <f t="shared" si="2"/>
        <v>2.6499987528143275E-2</v>
      </c>
      <c r="H52" s="13">
        <v>28.65</v>
      </c>
      <c r="I52" s="8">
        <f t="shared" si="3"/>
        <v>6.2573240452617418E-2</v>
      </c>
      <c r="M52" s="13"/>
    </row>
    <row r="53" spans="1:13">
      <c r="A53" s="7">
        <v>44274</v>
      </c>
      <c r="B53" s="13">
        <v>591</v>
      </c>
      <c r="C53" s="14">
        <f t="shared" si="0"/>
        <v>3.3783815916271906E-3</v>
      </c>
      <c r="D53" s="13">
        <v>9.0370039999999996</v>
      </c>
      <c r="E53" s="14">
        <f t="shared" si="1"/>
        <v>8.2220502322586618E-3</v>
      </c>
      <c r="F53" s="13">
        <v>59.925373</v>
      </c>
      <c r="G53" s="14">
        <f t="shared" si="2"/>
        <v>-3.7429930372403397E-3</v>
      </c>
      <c r="H53" s="13">
        <v>30.5</v>
      </c>
      <c r="I53" s="8">
        <f t="shared" si="3"/>
        <v>-1.3201511858535842E-2</v>
      </c>
      <c r="M53" s="13"/>
    </row>
    <row r="54" spans="1:13">
      <c r="A54" s="7">
        <v>44277</v>
      </c>
      <c r="B54" s="13">
        <v>593</v>
      </c>
      <c r="C54" s="14">
        <f t="shared" si="0"/>
        <v>1.6849203649194455E-3</v>
      </c>
      <c r="D54" s="13">
        <v>9.1116130000000002</v>
      </c>
      <c r="E54" s="14">
        <f t="shared" si="1"/>
        <v>-4.1026299767976766E-3</v>
      </c>
      <c r="F54" s="13">
        <v>59.701492000000002</v>
      </c>
      <c r="G54" s="14">
        <f t="shared" si="2"/>
        <v>3.6813941640787724E-2</v>
      </c>
      <c r="H54" s="13">
        <v>30.1</v>
      </c>
      <c r="I54" s="8">
        <f t="shared" si="3"/>
        <v>-1.5063046311095628E-2</v>
      </c>
      <c r="M54" s="13"/>
    </row>
    <row r="55" spans="1:13">
      <c r="A55" s="7">
        <v>44278</v>
      </c>
      <c r="B55" s="13">
        <v>594</v>
      </c>
      <c r="C55" s="14">
        <f t="shared" si="0"/>
        <v>-3.077165866675366E-2</v>
      </c>
      <c r="D55" s="13">
        <v>9.0743080000000003</v>
      </c>
      <c r="E55" s="14">
        <f t="shared" si="1"/>
        <v>3.0784669664212175E-3</v>
      </c>
      <c r="F55" s="13">
        <v>61.940295999999996</v>
      </c>
      <c r="G55" s="14">
        <f t="shared" si="2"/>
        <v>-4.3083549176395709E-2</v>
      </c>
      <c r="H55" s="13">
        <v>29.65</v>
      </c>
      <c r="I55" s="8">
        <f t="shared" si="3"/>
        <v>-2.5620530325347984E-2</v>
      </c>
      <c r="M55" s="13"/>
    </row>
    <row r="56" spans="1:13">
      <c r="A56" s="7">
        <v>44279</v>
      </c>
      <c r="B56" s="13">
        <v>576</v>
      </c>
      <c r="C56" s="14">
        <f t="shared" si="0"/>
        <v>-1.7376198985408486E-3</v>
      </c>
      <c r="D56" s="13">
        <v>9.1022859999999994</v>
      </c>
      <c r="E56" s="14">
        <f t="shared" si="1"/>
        <v>6.1287572942789036E-3</v>
      </c>
      <c r="F56" s="13">
        <v>59.328358000000001</v>
      </c>
      <c r="G56" s="14">
        <f t="shared" si="2"/>
        <v>-3.7807296714288119E-3</v>
      </c>
      <c r="H56" s="13">
        <v>28.9</v>
      </c>
      <c r="I56" s="8">
        <f t="shared" si="3"/>
        <v>4.7306084393636212E-2</v>
      </c>
      <c r="M56" s="13"/>
    </row>
    <row r="57" spans="1:13">
      <c r="A57" s="7">
        <v>44280</v>
      </c>
      <c r="B57" s="13">
        <v>575</v>
      </c>
      <c r="C57" s="14">
        <f t="shared" si="0"/>
        <v>2.5752496102414764E-2</v>
      </c>
      <c r="D57" s="13">
        <v>9.1582430000000006</v>
      </c>
      <c r="E57" s="14">
        <f t="shared" si="1"/>
        <v>4.0651058271662256E-3</v>
      </c>
      <c r="F57" s="13">
        <v>59.104477000000003</v>
      </c>
      <c r="G57" s="14">
        <f t="shared" si="2"/>
        <v>9.3931766509575951E-2</v>
      </c>
      <c r="H57" s="13">
        <v>30.299999</v>
      </c>
      <c r="I57" s="8">
        <f t="shared" si="3"/>
        <v>-2.1685554068288152E-2</v>
      </c>
      <c r="M57" s="13"/>
    </row>
    <row r="58" spans="1:13">
      <c r="A58" s="7">
        <v>44281</v>
      </c>
      <c r="B58" s="13">
        <v>590</v>
      </c>
      <c r="C58" s="14">
        <f t="shared" si="0"/>
        <v>1.5139061215684306E-2</v>
      </c>
      <c r="D58" s="13">
        <v>9.1955480000000005</v>
      </c>
      <c r="E58" s="14">
        <f t="shared" si="1"/>
        <v>1.2096882698924899E-2</v>
      </c>
      <c r="F58" s="13">
        <v>64.925369000000003</v>
      </c>
      <c r="G58" s="14">
        <f t="shared" si="2"/>
        <v>6.872892052681631E-3</v>
      </c>
      <c r="H58" s="13">
        <v>29.65</v>
      </c>
      <c r="I58" s="8">
        <f t="shared" si="3"/>
        <v>-3.3784154325752847E-3</v>
      </c>
      <c r="M58" s="13"/>
    </row>
    <row r="59" spans="1:13">
      <c r="A59" s="7">
        <v>44284</v>
      </c>
      <c r="B59" s="13">
        <v>599</v>
      </c>
      <c r="C59" s="14">
        <f t="shared" si="0"/>
        <v>-3.3444847228472486E-3</v>
      </c>
      <c r="D59" s="13">
        <v>9.307461</v>
      </c>
      <c r="E59" s="14">
        <f t="shared" si="1"/>
        <v>2.0019783890775967E-3</v>
      </c>
      <c r="F59" s="13">
        <v>65.373131000000001</v>
      </c>
      <c r="G59" s="14">
        <f t="shared" si="2"/>
        <v>2.9248452766747708E-2</v>
      </c>
      <c r="H59" s="13">
        <v>29.549999</v>
      </c>
      <c r="I59" s="8">
        <f t="shared" si="3"/>
        <v>-5.0890356665231678E-3</v>
      </c>
      <c r="M59" s="13"/>
    </row>
    <row r="60" spans="1:13">
      <c r="A60" s="7">
        <v>44285</v>
      </c>
      <c r="B60" s="13">
        <v>597</v>
      </c>
      <c r="C60" s="14">
        <f t="shared" si="0"/>
        <v>-1.6892293564505636E-2</v>
      </c>
      <c r="D60" s="13">
        <v>9.3261129999999994</v>
      </c>
      <c r="E60" s="14">
        <f t="shared" si="1"/>
        <v>-4.0079727368319013E-3</v>
      </c>
      <c r="F60" s="13">
        <v>67.313430999999994</v>
      </c>
      <c r="G60" s="14">
        <f t="shared" si="2"/>
        <v>-1.2270054993609709E-2</v>
      </c>
      <c r="H60" s="13">
        <v>29.4</v>
      </c>
      <c r="I60" s="8">
        <f t="shared" si="3"/>
        <v>2.0202707317519469E-2</v>
      </c>
      <c r="M60" s="13"/>
    </row>
    <row r="61" spans="1:13">
      <c r="A61" s="7">
        <v>44286</v>
      </c>
      <c r="B61" s="13">
        <v>587</v>
      </c>
      <c r="C61" s="14">
        <f t="shared" si="0"/>
        <v>2.52326254807245E-2</v>
      </c>
      <c r="D61" s="13">
        <v>9.2888090000000005</v>
      </c>
      <c r="E61" s="14">
        <f t="shared" si="1"/>
        <v>-3.0166647683036595E-3</v>
      </c>
      <c r="F61" s="13">
        <v>66.492537999999996</v>
      </c>
      <c r="G61" s="14">
        <f t="shared" si="2"/>
        <v>1.1216620482966853E-3</v>
      </c>
      <c r="H61" s="13">
        <v>30</v>
      </c>
      <c r="I61" s="8">
        <f t="shared" si="3"/>
        <v>6.644575831250837E-3</v>
      </c>
      <c r="M61" s="13"/>
    </row>
    <row r="62" spans="1:13">
      <c r="A62" s="7">
        <v>44287</v>
      </c>
      <c r="B62" s="13">
        <v>602</v>
      </c>
      <c r="C62" s="14">
        <f t="shared" si="0"/>
        <v>1.3201511858535981E-2</v>
      </c>
      <c r="D62" s="13">
        <v>9.2608300000000003</v>
      </c>
      <c r="E62" s="14">
        <f t="shared" si="1"/>
        <v>-9.1047653468569918E-3</v>
      </c>
      <c r="F62" s="13">
        <v>66.567161999999996</v>
      </c>
      <c r="G62" s="14">
        <f t="shared" si="2"/>
        <v>5.5600135493009309E-2</v>
      </c>
      <c r="H62" s="13">
        <v>30.200001</v>
      </c>
      <c r="I62" s="8">
        <f t="shared" si="3"/>
        <v>1.3158051464928933E-2</v>
      </c>
      <c r="M62" s="13"/>
    </row>
    <row r="63" spans="1:13">
      <c r="A63" s="7">
        <v>44293</v>
      </c>
      <c r="B63" s="13">
        <v>610</v>
      </c>
      <c r="C63" s="14">
        <f t="shared" si="0"/>
        <v>4.9059787688544056E-3</v>
      </c>
      <c r="D63" s="13">
        <v>9.176895</v>
      </c>
      <c r="E63" s="14">
        <f t="shared" si="1"/>
        <v>-4.073276017863954E-3</v>
      </c>
      <c r="F63" s="13">
        <v>70.373131000000001</v>
      </c>
      <c r="G63" s="14">
        <f t="shared" si="2"/>
        <v>6.2681009734797968E-2</v>
      </c>
      <c r="H63" s="13">
        <v>30.6</v>
      </c>
      <c r="I63" s="8">
        <f t="shared" si="3"/>
        <v>1.6326534238853118E-3</v>
      </c>
      <c r="M63" s="13"/>
    </row>
    <row r="64" spans="1:13">
      <c r="A64" s="7">
        <v>44294</v>
      </c>
      <c r="B64" s="13">
        <v>613</v>
      </c>
      <c r="C64" s="14">
        <f t="shared" si="0"/>
        <v>-4.9059787688545183E-3</v>
      </c>
      <c r="D64" s="13">
        <v>9.1395909999999994</v>
      </c>
      <c r="E64" s="14">
        <f t="shared" si="1"/>
        <v>-3.065882329214422E-3</v>
      </c>
      <c r="F64" s="13">
        <v>74.925369000000003</v>
      </c>
      <c r="G64" s="14">
        <f t="shared" si="2"/>
        <v>-3.8583386429230489E-2</v>
      </c>
      <c r="H64" s="13">
        <v>30.65</v>
      </c>
      <c r="I64" s="8">
        <f t="shared" si="3"/>
        <v>8.1235215214793474E-3</v>
      </c>
      <c r="M64" s="13"/>
    </row>
    <row r="65" spans="1:13">
      <c r="A65" s="7">
        <v>44295</v>
      </c>
      <c r="B65" s="13">
        <v>610</v>
      </c>
      <c r="C65" s="14">
        <f t="shared" si="0"/>
        <v>-8.23049913651548E-3</v>
      </c>
      <c r="D65" s="13">
        <v>9.1116130000000002</v>
      </c>
      <c r="E65" s="14">
        <f t="shared" si="1"/>
        <v>1.1196018600820947E-2</v>
      </c>
      <c r="F65" s="13">
        <v>72.089554000000007</v>
      </c>
      <c r="G65" s="14">
        <f t="shared" si="2"/>
        <v>7.7650887194060186E-2</v>
      </c>
      <c r="H65" s="13">
        <v>30.9</v>
      </c>
      <c r="I65" s="8">
        <f t="shared" si="3"/>
        <v>-2.4571260730505317E-2</v>
      </c>
      <c r="M65" s="13"/>
    </row>
    <row r="66" spans="1:13">
      <c r="A66" s="7">
        <v>44298</v>
      </c>
      <c r="B66" s="13">
        <v>605</v>
      </c>
      <c r="C66" s="14">
        <f t="shared" si="0"/>
        <v>0</v>
      </c>
      <c r="D66" s="13">
        <v>9.2141999999999999</v>
      </c>
      <c r="E66" s="14">
        <f t="shared" si="1"/>
        <v>-3.0411284136984992E-3</v>
      </c>
      <c r="F66" s="13">
        <v>77.910445999999993</v>
      </c>
      <c r="G66" s="14">
        <f t="shared" si="2"/>
        <v>-2.5219591555829222E-2</v>
      </c>
      <c r="H66" s="13">
        <v>30.15</v>
      </c>
      <c r="I66" s="8">
        <f t="shared" si="3"/>
        <v>-1.3355791181555622E-2</v>
      </c>
      <c r="M66" s="13"/>
    </row>
    <row r="67" spans="1:13">
      <c r="A67" s="7">
        <v>44299</v>
      </c>
      <c r="B67" s="13">
        <v>605</v>
      </c>
      <c r="C67" s="14">
        <f t="shared" si="0"/>
        <v>1.1503824481484713E-2</v>
      </c>
      <c r="D67" s="13">
        <v>9.1862209999999997</v>
      </c>
      <c r="E67" s="14">
        <f t="shared" si="1"/>
        <v>-5.0890078579080133E-3</v>
      </c>
      <c r="F67" s="13">
        <v>75.970146</v>
      </c>
      <c r="G67" s="14">
        <f t="shared" si="2"/>
        <v>1.1718892573358263E-2</v>
      </c>
      <c r="H67" s="13">
        <v>29.75</v>
      </c>
      <c r="I67" s="8">
        <f t="shared" si="3"/>
        <v>-1.1834457647002909E-2</v>
      </c>
      <c r="M67" s="13"/>
    </row>
    <row r="68" spans="1:13">
      <c r="A68" s="7">
        <v>44300</v>
      </c>
      <c r="B68" s="13">
        <v>612</v>
      </c>
      <c r="C68" s="14">
        <f t="shared" si="0"/>
        <v>1.1372990172269981E-2</v>
      </c>
      <c r="D68" s="13">
        <v>9.1395909999999994</v>
      </c>
      <c r="E68" s="14">
        <f t="shared" si="1"/>
        <v>9.1417578561049078E-3</v>
      </c>
      <c r="F68" s="13">
        <v>76.865668999999997</v>
      </c>
      <c r="G68" s="14">
        <f t="shared" si="2"/>
        <v>1.541457864966041E-2</v>
      </c>
      <c r="H68" s="13">
        <v>29.4</v>
      </c>
      <c r="I68" s="8">
        <f t="shared" si="3"/>
        <v>8.4674510990985965E-3</v>
      </c>
      <c r="M68" s="13"/>
    </row>
    <row r="69" spans="1:13">
      <c r="A69" s="7">
        <v>44301</v>
      </c>
      <c r="B69" s="13">
        <v>619</v>
      </c>
      <c r="C69" s="14">
        <f t="shared" si="0"/>
        <v>-1.4646315517239189E-2</v>
      </c>
      <c r="D69" s="13">
        <v>9.2235259999999997</v>
      </c>
      <c r="E69" s="14">
        <f t="shared" si="1"/>
        <v>8.0564484523779015E-3</v>
      </c>
      <c r="F69" s="13">
        <v>78.059700000000007</v>
      </c>
      <c r="G69" s="14">
        <f t="shared" si="2"/>
        <v>5.3966629231181756E-2</v>
      </c>
      <c r="H69" s="13">
        <v>29.65</v>
      </c>
      <c r="I69" s="8">
        <f t="shared" si="3"/>
        <v>1.506304631109576E-2</v>
      </c>
      <c r="M69" s="13"/>
    </row>
    <row r="70" spans="1:13">
      <c r="A70" s="7">
        <v>44302</v>
      </c>
      <c r="B70" s="13">
        <v>610</v>
      </c>
      <c r="C70" s="14">
        <f t="shared" si="0"/>
        <v>-1.1541760440171458E-2</v>
      </c>
      <c r="D70" s="13">
        <v>9.2981350000000003</v>
      </c>
      <c r="E70" s="14">
        <f t="shared" si="1"/>
        <v>2.2807072525484348E-2</v>
      </c>
      <c r="F70" s="13">
        <v>82.388062000000005</v>
      </c>
      <c r="G70" s="14">
        <f t="shared" si="2"/>
        <v>6.9958549897549238E-2</v>
      </c>
      <c r="H70" s="13">
        <v>30.1</v>
      </c>
      <c r="I70" s="8">
        <f t="shared" si="3"/>
        <v>6.6225077571923788E-3</v>
      </c>
      <c r="M70" s="13"/>
    </row>
    <row r="71" spans="1:13">
      <c r="A71" s="7">
        <v>44305</v>
      </c>
      <c r="B71" s="13">
        <v>603</v>
      </c>
      <c r="C71" s="14">
        <f t="shared" si="0"/>
        <v>-1.6597514183643968E-3</v>
      </c>
      <c r="D71" s="13">
        <v>9.5126349999999995</v>
      </c>
      <c r="E71" s="14">
        <f t="shared" si="1"/>
        <v>0</v>
      </c>
      <c r="F71" s="13">
        <v>88.358208000000005</v>
      </c>
      <c r="G71" s="14">
        <f t="shared" si="2"/>
        <v>-1.5319464995430125E-2</v>
      </c>
      <c r="H71" s="13">
        <v>30.299999</v>
      </c>
      <c r="I71" s="8">
        <f t="shared" si="3"/>
        <v>4.9383474846053802E-3</v>
      </c>
      <c r="M71" s="13"/>
    </row>
    <row r="72" spans="1:13">
      <c r="A72" s="7">
        <v>44306</v>
      </c>
      <c r="B72" s="13">
        <v>602</v>
      </c>
      <c r="C72" s="14">
        <f t="shared" ref="C72:C135" si="4">LN(B73/B72)</f>
        <v>-1.6750810424815354E-2</v>
      </c>
      <c r="D72" s="13">
        <v>9.5126349999999995</v>
      </c>
      <c r="E72" s="14">
        <f t="shared" ref="E72:E135" si="5">LN(D73/D72)</f>
        <v>-1.4815012041901995E-2</v>
      </c>
      <c r="F72" s="13">
        <v>87.014922999999996</v>
      </c>
      <c r="G72" s="14">
        <f t="shared" ref="G72:G135" si="6">LN(F73/F72)</f>
        <v>1.0239004539865962E-2</v>
      </c>
      <c r="H72" s="13">
        <v>30.450001</v>
      </c>
      <c r="I72" s="8">
        <f t="shared" ref="I72:I135" si="7">LN(H73/H72)</f>
        <v>1.6406566167379015E-3</v>
      </c>
      <c r="M72" s="13"/>
    </row>
    <row r="73" spans="1:13">
      <c r="A73" s="7">
        <v>44307</v>
      </c>
      <c r="B73" s="13">
        <v>592</v>
      </c>
      <c r="C73" s="14">
        <f t="shared" si="4"/>
        <v>-1.6906174779074388E-3</v>
      </c>
      <c r="D73" s="13">
        <v>9.3727440000000009</v>
      </c>
      <c r="E73" s="14">
        <f t="shared" si="5"/>
        <v>4.9627291296177678E-3</v>
      </c>
      <c r="F73" s="13">
        <v>87.910445999999993</v>
      </c>
      <c r="G73" s="14">
        <f t="shared" si="6"/>
        <v>1.0135228986822602E-2</v>
      </c>
      <c r="H73" s="13">
        <v>30.5</v>
      </c>
      <c r="I73" s="8">
        <f t="shared" si="7"/>
        <v>-1.9868203216725288E-2</v>
      </c>
      <c r="M73" s="13"/>
    </row>
    <row r="74" spans="1:13">
      <c r="A74" s="7">
        <v>44308</v>
      </c>
      <c r="B74" s="13">
        <v>591</v>
      </c>
      <c r="C74" s="14">
        <f t="shared" si="4"/>
        <v>1.8441427902722931E-2</v>
      </c>
      <c r="D74" s="13">
        <v>9.4193739999999995</v>
      </c>
      <c r="E74" s="14">
        <f t="shared" si="5"/>
        <v>-4.962729129617662E-3</v>
      </c>
      <c r="F74" s="13">
        <v>88.805969000000005</v>
      </c>
      <c r="G74" s="14">
        <f t="shared" si="6"/>
        <v>-3.367001363894684E-3</v>
      </c>
      <c r="H74" s="13">
        <v>29.9</v>
      </c>
      <c r="I74" s="8">
        <f t="shared" si="7"/>
        <v>1.6584128015535261E-2</v>
      </c>
      <c r="M74" s="13"/>
    </row>
    <row r="75" spans="1:13">
      <c r="A75" s="7">
        <v>44309</v>
      </c>
      <c r="B75" s="13">
        <v>602</v>
      </c>
      <c r="C75" s="14">
        <f t="shared" si="4"/>
        <v>1.3201511858535981E-2</v>
      </c>
      <c r="D75" s="13">
        <v>9.3727440000000009</v>
      </c>
      <c r="E75" s="14">
        <f t="shared" si="5"/>
        <v>1.4815012041901962E-2</v>
      </c>
      <c r="F75" s="13">
        <v>88.507462000000004</v>
      </c>
      <c r="G75" s="14">
        <f t="shared" si="6"/>
        <v>4.4525103734062418E-2</v>
      </c>
      <c r="H75" s="13">
        <v>30.4</v>
      </c>
      <c r="I75" s="8">
        <f t="shared" si="7"/>
        <v>9.8200787542649763E-3</v>
      </c>
      <c r="M75" s="13"/>
    </row>
    <row r="76" spans="1:13">
      <c r="A76" s="7">
        <v>44312</v>
      </c>
      <c r="B76" s="13">
        <v>610</v>
      </c>
      <c r="C76" s="14">
        <f t="shared" si="4"/>
        <v>0</v>
      </c>
      <c r="D76" s="13">
        <v>9.5126349999999995</v>
      </c>
      <c r="E76" s="14">
        <f t="shared" si="5"/>
        <v>-4.9139552497976906E-3</v>
      </c>
      <c r="F76" s="13">
        <v>92.537315000000007</v>
      </c>
      <c r="G76" s="14">
        <f t="shared" si="6"/>
        <v>-2.1190703091399529E-2</v>
      </c>
      <c r="H76" s="13">
        <v>30.700001</v>
      </c>
      <c r="I76" s="8">
        <f t="shared" si="7"/>
        <v>-1.6420729673034616E-2</v>
      </c>
      <c r="M76" s="13"/>
    </row>
    <row r="77" spans="1:13">
      <c r="A77" s="7">
        <v>44313</v>
      </c>
      <c r="B77" s="13">
        <v>610</v>
      </c>
      <c r="C77" s="14">
        <f t="shared" si="4"/>
        <v>-1.3201511858535842E-2</v>
      </c>
      <c r="D77" s="13">
        <v>9.4660049999999991</v>
      </c>
      <c r="E77" s="14">
        <f t="shared" si="5"/>
        <v>0</v>
      </c>
      <c r="F77" s="13">
        <v>90.597014999999999</v>
      </c>
      <c r="G77" s="14">
        <f t="shared" si="6"/>
        <v>-3.6916965677006301E-2</v>
      </c>
      <c r="H77" s="13">
        <v>30.200001</v>
      </c>
      <c r="I77" s="8">
        <f t="shared" si="7"/>
        <v>-8.3125995429667813E-3</v>
      </c>
      <c r="M77" s="13"/>
    </row>
    <row r="78" spans="1:13">
      <c r="A78" s="7">
        <v>44314</v>
      </c>
      <c r="B78" s="13">
        <v>602</v>
      </c>
      <c r="C78" s="14">
        <f t="shared" si="4"/>
        <v>-3.327790092674691E-3</v>
      </c>
      <c r="D78" s="13">
        <v>9.4660049999999991</v>
      </c>
      <c r="E78" s="14">
        <f t="shared" si="5"/>
        <v>4.9139552497977131E-3</v>
      </c>
      <c r="F78" s="13">
        <v>87.313430999999994</v>
      </c>
      <c r="G78" s="14">
        <f t="shared" si="6"/>
        <v>1.1894797866979782E-2</v>
      </c>
      <c r="H78" s="13">
        <v>29.950001</v>
      </c>
      <c r="I78" s="8">
        <f t="shared" si="7"/>
        <v>-8.3822784717524305E-3</v>
      </c>
      <c r="M78" s="13"/>
    </row>
    <row r="79" spans="1:13">
      <c r="A79" s="7">
        <v>44315</v>
      </c>
      <c r="B79" s="13">
        <v>600</v>
      </c>
      <c r="C79" s="14">
        <f t="shared" si="4"/>
        <v>-2.0202707317519466E-2</v>
      </c>
      <c r="D79" s="13">
        <v>9.5126349999999995</v>
      </c>
      <c r="E79" s="14">
        <f t="shared" si="5"/>
        <v>-1.4815012041901995E-2</v>
      </c>
      <c r="F79" s="13">
        <v>88.358208000000005</v>
      </c>
      <c r="G79" s="14">
        <f t="shared" si="6"/>
        <v>-2.047854570514402E-2</v>
      </c>
      <c r="H79" s="13">
        <v>29.700001</v>
      </c>
      <c r="I79" s="8">
        <f t="shared" si="7"/>
        <v>-2.73054843603006E-2</v>
      </c>
      <c r="M79" s="13"/>
    </row>
    <row r="80" spans="1:13">
      <c r="A80" s="7">
        <v>44319</v>
      </c>
      <c r="B80" s="13">
        <v>588</v>
      </c>
      <c r="C80" s="14">
        <f t="shared" si="4"/>
        <v>5.0890695074712281E-3</v>
      </c>
      <c r="D80" s="13">
        <v>9.3727440000000009</v>
      </c>
      <c r="E80" s="14">
        <f t="shared" si="5"/>
        <v>-2.2133755374512631E-2</v>
      </c>
      <c r="F80" s="13">
        <v>86.567161999999996</v>
      </c>
      <c r="G80" s="14">
        <f t="shared" si="6"/>
        <v>-8.0761334836530335E-2</v>
      </c>
      <c r="H80" s="13">
        <v>28.9</v>
      </c>
      <c r="I80" s="8">
        <f t="shared" si="7"/>
        <v>-4.7839095817104313E-2</v>
      </c>
      <c r="M80" s="13"/>
    </row>
    <row r="81" spans="1:13">
      <c r="A81" s="7">
        <v>44320</v>
      </c>
      <c r="B81" s="13">
        <v>591</v>
      </c>
      <c r="C81" s="14">
        <f t="shared" si="4"/>
        <v>-1.0204170174241736E-2</v>
      </c>
      <c r="D81" s="13">
        <v>9.1675690000000003</v>
      </c>
      <c r="E81" s="14">
        <f t="shared" si="5"/>
        <v>7.095845678959053E-3</v>
      </c>
      <c r="F81" s="13">
        <v>79.850746000000001</v>
      </c>
      <c r="G81" s="14">
        <f t="shared" si="6"/>
        <v>1.2999265472701292E-2</v>
      </c>
      <c r="H81" s="13">
        <v>27.549999</v>
      </c>
      <c r="I81" s="8">
        <f t="shared" si="7"/>
        <v>1.4414736078000619E-2</v>
      </c>
      <c r="M81" s="13"/>
    </row>
    <row r="82" spans="1:13">
      <c r="A82" s="7">
        <v>44321</v>
      </c>
      <c r="B82" s="13">
        <v>585</v>
      </c>
      <c r="C82" s="14">
        <f t="shared" si="4"/>
        <v>3.4129725962399426E-3</v>
      </c>
      <c r="D82" s="13">
        <v>9.2328519999999994</v>
      </c>
      <c r="E82" s="14">
        <f t="shared" si="5"/>
        <v>2.0181396993896429E-3</v>
      </c>
      <c r="F82" s="13">
        <v>80.895522999999997</v>
      </c>
      <c r="G82" s="14">
        <f t="shared" si="6"/>
        <v>3.4454928960541809E-2</v>
      </c>
      <c r="H82" s="13">
        <v>27.950001</v>
      </c>
      <c r="I82" s="8">
        <f t="shared" si="7"/>
        <v>-2.5363714270029751E-2</v>
      </c>
      <c r="M82" s="13"/>
    </row>
    <row r="83" spans="1:13">
      <c r="A83" s="7">
        <v>44322</v>
      </c>
      <c r="B83" s="13">
        <v>587</v>
      </c>
      <c r="C83" s="14">
        <f t="shared" si="4"/>
        <v>2.0236778287352916E-2</v>
      </c>
      <c r="D83" s="13">
        <v>9.2515040000000006</v>
      </c>
      <c r="E83" s="14">
        <f t="shared" si="5"/>
        <v>7.0316938690165734E-3</v>
      </c>
      <c r="F83" s="13">
        <v>83.731346000000002</v>
      </c>
      <c r="G83" s="14">
        <f t="shared" si="6"/>
        <v>2.6386684883904693E-2</v>
      </c>
      <c r="H83" s="13">
        <v>27.25</v>
      </c>
      <c r="I83" s="8">
        <f t="shared" si="7"/>
        <v>2.357316771806681E-2</v>
      </c>
      <c r="M83" s="13"/>
    </row>
    <row r="84" spans="1:13">
      <c r="A84" s="7">
        <v>44323</v>
      </c>
      <c r="B84" s="13">
        <v>599</v>
      </c>
      <c r="C84" s="14">
        <f t="shared" si="4"/>
        <v>-1.6835414463862688E-2</v>
      </c>
      <c r="D84" s="13">
        <v>9.3167869999999997</v>
      </c>
      <c r="E84" s="14">
        <f t="shared" si="5"/>
        <v>1.5889132919251651E-2</v>
      </c>
      <c r="F84" s="13">
        <v>85.970146</v>
      </c>
      <c r="G84" s="14">
        <f t="shared" si="6"/>
        <v>3.0771680520710533E-2</v>
      </c>
      <c r="H84" s="13">
        <v>27.9</v>
      </c>
      <c r="I84" s="8">
        <f t="shared" si="7"/>
        <v>1.0695324577740343E-2</v>
      </c>
      <c r="M84" s="13"/>
    </row>
    <row r="85" spans="1:13">
      <c r="A85" s="7">
        <v>44326</v>
      </c>
      <c r="B85" s="13">
        <v>589</v>
      </c>
      <c r="C85" s="14">
        <f t="shared" si="4"/>
        <v>-3.1036973995576443E-2</v>
      </c>
      <c r="D85" s="13">
        <v>9.4660049999999991</v>
      </c>
      <c r="E85" s="14">
        <f t="shared" si="5"/>
        <v>-1.9901125650842504E-2</v>
      </c>
      <c r="F85" s="13">
        <v>88.656715000000005</v>
      </c>
      <c r="G85" s="14">
        <f t="shared" si="6"/>
        <v>-6.7911164217539219E-2</v>
      </c>
      <c r="H85" s="13">
        <v>28.200001</v>
      </c>
      <c r="I85" s="8">
        <f t="shared" si="7"/>
        <v>-3.6105003338403358E-2</v>
      </c>
      <c r="M85" s="13"/>
    </row>
    <row r="86" spans="1:13">
      <c r="A86" s="7">
        <v>44327</v>
      </c>
      <c r="B86" s="13">
        <v>571</v>
      </c>
      <c r="C86" s="14">
        <f t="shared" si="4"/>
        <v>-1.9452425926815294E-2</v>
      </c>
      <c r="D86" s="13">
        <v>9.2794830000000008</v>
      </c>
      <c r="E86" s="14">
        <f t="shared" si="5"/>
        <v>-3.1651495871415754E-2</v>
      </c>
      <c r="F86" s="13">
        <v>82.835823000000005</v>
      </c>
      <c r="G86" s="14">
        <f t="shared" si="6"/>
        <v>-8.2598584564574196E-2</v>
      </c>
      <c r="H86" s="13">
        <v>27.200001</v>
      </c>
      <c r="I86" s="8">
        <f t="shared" si="7"/>
        <v>-7.4390854345287985E-2</v>
      </c>
      <c r="M86" s="13"/>
    </row>
    <row r="87" spans="1:13">
      <c r="A87" s="7">
        <v>44328</v>
      </c>
      <c r="B87" s="13">
        <v>560</v>
      </c>
      <c r="C87" s="14">
        <f t="shared" si="4"/>
        <v>-2.3487981307213742E-2</v>
      </c>
      <c r="D87" s="13">
        <v>8.9903729999999999</v>
      </c>
      <c r="E87" s="14">
        <f t="shared" si="5"/>
        <v>-1.1476363528147421E-2</v>
      </c>
      <c r="F87" s="13">
        <v>76.268653999999998</v>
      </c>
      <c r="G87" s="14">
        <f t="shared" si="6"/>
        <v>-4.1964127360144751E-2</v>
      </c>
      <c r="H87" s="13">
        <v>25.25</v>
      </c>
      <c r="I87" s="8">
        <f t="shared" si="7"/>
        <v>1.5717415895409724E-2</v>
      </c>
      <c r="M87" s="13"/>
    </row>
    <row r="88" spans="1:13">
      <c r="A88" s="7">
        <v>44329</v>
      </c>
      <c r="B88" s="13">
        <v>547</v>
      </c>
      <c r="C88" s="14">
        <f t="shared" si="4"/>
        <v>1.8116437505302785E-2</v>
      </c>
      <c r="D88" s="13">
        <v>8.8877860000000002</v>
      </c>
      <c r="E88" s="14">
        <f t="shared" si="5"/>
        <v>1.0438493305633616E-2</v>
      </c>
      <c r="F88" s="13">
        <v>73.134331000000003</v>
      </c>
      <c r="G88" s="14">
        <f t="shared" si="6"/>
        <v>-4.0609519423791804E-2</v>
      </c>
      <c r="H88" s="13">
        <v>25.65</v>
      </c>
      <c r="I88" s="8">
        <f t="shared" si="7"/>
        <v>-1.3739215408996449E-2</v>
      </c>
      <c r="M88" s="13"/>
    </row>
    <row r="89" spans="1:13">
      <c r="A89" s="7">
        <v>44330</v>
      </c>
      <c r="B89" s="13">
        <v>557</v>
      </c>
      <c r="C89" s="14">
        <f t="shared" si="4"/>
        <v>-1.4466798417753376E-2</v>
      </c>
      <c r="D89" s="13">
        <v>8.9810470000000002</v>
      </c>
      <c r="E89" s="14">
        <f t="shared" si="5"/>
        <v>-3.3794178054674676E-2</v>
      </c>
      <c r="F89" s="13">
        <v>70.223877000000002</v>
      </c>
      <c r="G89" s="14">
        <f t="shared" si="6"/>
        <v>-9.4672728109382737E-2</v>
      </c>
      <c r="H89" s="13">
        <v>25.299999</v>
      </c>
      <c r="I89" s="8">
        <f t="shared" si="7"/>
        <v>-5.6925897270317119E-2</v>
      </c>
      <c r="M89" s="13"/>
    </row>
    <row r="90" spans="1:13">
      <c r="A90" s="7">
        <v>44333</v>
      </c>
      <c r="B90" s="13">
        <v>549</v>
      </c>
      <c r="C90" s="14">
        <f t="shared" si="4"/>
        <v>4.1040549870267173E-2</v>
      </c>
      <c r="D90" s="13">
        <v>8.6826109999999996</v>
      </c>
      <c r="E90" s="14">
        <f t="shared" si="5"/>
        <v>1.809523433270183E-2</v>
      </c>
      <c r="F90" s="13">
        <v>63.880595999999997</v>
      </c>
      <c r="G90" s="14">
        <f t="shared" si="6"/>
        <v>9.4672728109382695E-2</v>
      </c>
      <c r="H90" s="13">
        <v>23.9</v>
      </c>
      <c r="I90" s="8">
        <f t="shared" si="7"/>
        <v>7.4556168172280224E-2</v>
      </c>
      <c r="M90" s="13"/>
    </row>
    <row r="91" spans="1:13">
      <c r="A91" s="7">
        <v>44334</v>
      </c>
      <c r="B91" s="13">
        <v>572</v>
      </c>
      <c r="C91" s="14">
        <f t="shared" si="4"/>
        <v>-8.779687652045837E-3</v>
      </c>
      <c r="D91" s="13">
        <v>8.8411550000000005</v>
      </c>
      <c r="E91" s="14">
        <f t="shared" si="5"/>
        <v>-1.273898517477653E-2</v>
      </c>
      <c r="F91" s="13">
        <v>70.223877000000002</v>
      </c>
      <c r="G91" s="14">
        <f t="shared" si="6"/>
        <v>8.8427319714092317E-2</v>
      </c>
      <c r="H91" s="13">
        <v>25.75</v>
      </c>
      <c r="I91" s="8">
        <f t="shared" si="7"/>
        <v>1.1583102701914167E-2</v>
      </c>
      <c r="M91" s="13"/>
    </row>
    <row r="92" spans="1:13">
      <c r="A92" s="7">
        <v>44335</v>
      </c>
      <c r="B92" s="13">
        <v>567</v>
      </c>
      <c r="C92" s="14">
        <f t="shared" si="4"/>
        <v>0</v>
      </c>
      <c r="D92" s="13">
        <v>8.7292419999999993</v>
      </c>
      <c r="E92" s="14">
        <f t="shared" si="5"/>
        <v>-1.068934201639594E-3</v>
      </c>
      <c r="F92" s="13">
        <v>76.716414999999998</v>
      </c>
      <c r="G92" s="14">
        <f t="shared" si="6"/>
        <v>-9.1620459071141816E-2</v>
      </c>
      <c r="H92" s="13">
        <v>26.049999</v>
      </c>
      <c r="I92" s="8">
        <f t="shared" si="7"/>
        <v>-1.352669899998001E-2</v>
      </c>
      <c r="M92" s="13"/>
    </row>
    <row r="93" spans="1:13">
      <c r="A93" s="7">
        <v>44336</v>
      </c>
      <c r="B93" s="13">
        <v>567</v>
      </c>
      <c r="C93" s="14">
        <f t="shared" si="4"/>
        <v>1.0526412986987603E-2</v>
      </c>
      <c r="D93" s="13">
        <v>8.7199159999999996</v>
      </c>
      <c r="E93" s="14">
        <f t="shared" si="5"/>
        <v>6.3965327871441137E-3</v>
      </c>
      <c r="F93" s="13">
        <v>70</v>
      </c>
      <c r="G93" s="14">
        <f t="shared" si="6"/>
        <v>2.1097838567975976E-2</v>
      </c>
      <c r="H93" s="13">
        <v>25.700001</v>
      </c>
      <c r="I93" s="8">
        <f t="shared" si="7"/>
        <v>1.7358159699252595E-2</v>
      </c>
      <c r="M93" s="13"/>
    </row>
    <row r="94" spans="1:13">
      <c r="A94" s="7">
        <v>44337</v>
      </c>
      <c r="B94" s="13">
        <v>573</v>
      </c>
      <c r="C94" s="14">
        <f t="shared" si="4"/>
        <v>-8.764297993588242E-3</v>
      </c>
      <c r="D94" s="13">
        <v>8.7758719999999997</v>
      </c>
      <c r="E94" s="14">
        <f t="shared" si="5"/>
        <v>-4.2598057842188567E-3</v>
      </c>
      <c r="F94" s="13">
        <v>71.492537999999996</v>
      </c>
      <c r="G94" s="14">
        <f t="shared" si="6"/>
        <v>-2.2164564460646883E-2</v>
      </c>
      <c r="H94" s="13">
        <v>26.15</v>
      </c>
      <c r="I94" s="8">
        <f t="shared" si="7"/>
        <v>1.9102584240574319E-3</v>
      </c>
      <c r="M94" s="13"/>
    </row>
    <row r="95" spans="1:13">
      <c r="A95" s="7">
        <v>44340</v>
      </c>
      <c r="B95" s="13">
        <v>568</v>
      </c>
      <c r="C95" s="14">
        <f t="shared" si="4"/>
        <v>2.6065767629340941E-2</v>
      </c>
      <c r="D95" s="13">
        <v>8.7385680000000008</v>
      </c>
      <c r="E95" s="14">
        <f t="shared" si="5"/>
        <v>5.3220417807600395E-3</v>
      </c>
      <c r="F95" s="13">
        <v>69.925369000000003</v>
      </c>
      <c r="G95" s="14">
        <f t="shared" si="6"/>
        <v>-1.5053945273757903E-2</v>
      </c>
      <c r="H95" s="13">
        <v>26.200001</v>
      </c>
      <c r="I95" s="8">
        <f t="shared" si="7"/>
        <v>3.8094522259151547E-3</v>
      </c>
      <c r="M95" s="13"/>
    </row>
    <row r="96" spans="1:13">
      <c r="A96" s="7">
        <v>44341</v>
      </c>
      <c r="B96" s="13">
        <v>583</v>
      </c>
      <c r="C96" s="14">
        <f t="shared" si="4"/>
        <v>3.4246608813641747E-3</v>
      </c>
      <c r="D96" s="13">
        <v>8.7851990000000004</v>
      </c>
      <c r="E96" s="14">
        <f t="shared" si="5"/>
        <v>5.2937543036091139E-3</v>
      </c>
      <c r="F96" s="13">
        <v>68.880600000000001</v>
      </c>
      <c r="G96" s="14">
        <f t="shared" si="6"/>
        <v>1.8250601254040811E-2</v>
      </c>
      <c r="H96" s="13">
        <v>26.299999</v>
      </c>
      <c r="I96" s="8">
        <f t="shared" si="7"/>
        <v>1.8993738264668338E-3</v>
      </c>
      <c r="M96" s="13"/>
    </row>
    <row r="97" spans="1:13">
      <c r="A97" s="7">
        <v>44342</v>
      </c>
      <c r="B97" s="13">
        <v>585</v>
      </c>
      <c r="C97" s="14">
        <f t="shared" si="4"/>
        <v>-5.1413995004186523E-3</v>
      </c>
      <c r="D97" s="13">
        <v>8.8318290000000008</v>
      </c>
      <c r="E97" s="14">
        <f t="shared" si="5"/>
        <v>-8.4836249508096449E-3</v>
      </c>
      <c r="F97" s="13">
        <v>70.149253999999999</v>
      </c>
      <c r="G97" s="14">
        <f t="shared" si="6"/>
        <v>-2.3682498495132834E-2</v>
      </c>
      <c r="H97" s="13">
        <v>26.35</v>
      </c>
      <c r="I97" s="8">
        <f t="shared" si="7"/>
        <v>-1.5296626839829E-2</v>
      </c>
      <c r="M97" s="13"/>
    </row>
    <row r="98" spans="1:13">
      <c r="A98" s="7">
        <v>44343</v>
      </c>
      <c r="B98" s="13">
        <v>582</v>
      </c>
      <c r="C98" s="14">
        <f t="shared" si="4"/>
        <v>1.3652089168327263E-2</v>
      </c>
      <c r="D98" s="13">
        <v>8.7572200000000002</v>
      </c>
      <c r="E98" s="14">
        <f t="shared" si="5"/>
        <v>1.7942442921122723E-2</v>
      </c>
      <c r="F98" s="13">
        <v>68.507462000000004</v>
      </c>
      <c r="G98" s="14">
        <f t="shared" si="6"/>
        <v>4.3693663836349914E-2</v>
      </c>
      <c r="H98" s="13">
        <v>25.950001</v>
      </c>
      <c r="I98" s="8">
        <f t="shared" si="7"/>
        <v>3.8460816641168083E-3</v>
      </c>
      <c r="M98" s="13"/>
    </row>
    <row r="99" spans="1:13">
      <c r="A99" s="7">
        <v>44344</v>
      </c>
      <c r="B99" s="13">
        <v>590</v>
      </c>
      <c r="C99" s="14">
        <f t="shared" si="4"/>
        <v>1.1794576492836877E-2</v>
      </c>
      <c r="D99" s="13">
        <v>8.9157639999999994</v>
      </c>
      <c r="E99" s="14">
        <f t="shared" si="5"/>
        <v>5.2165444713657859E-3</v>
      </c>
      <c r="F99" s="13">
        <v>71.567161999999996</v>
      </c>
      <c r="G99" s="14">
        <f t="shared" si="6"/>
        <v>8.3074218558820741E-3</v>
      </c>
      <c r="H99" s="13">
        <v>26.049999</v>
      </c>
      <c r="I99" s="8">
        <f t="shared" si="7"/>
        <v>1.1450545175712215E-2</v>
      </c>
      <c r="M99" s="13"/>
    </row>
    <row r="100" spans="1:13">
      <c r="A100" s="7">
        <v>44347</v>
      </c>
      <c r="B100" s="13">
        <v>597</v>
      </c>
      <c r="C100" s="14">
        <f t="shared" si="4"/>
        <v>1.6736405580296937E-3</v>
      </c>
      <c r="D100" s="13">
        <v>8.9623950000000008</v>
      </c>
      <c r="E100" s="14">
        <f t="shared" si="5"/>
        <v>-2.0833087230847295E-3</v>
      </c>
      <c r="F100" s="13">
        <v>72.164176999999995</v>
      </c>
      <c r="G100" s="14">
        <f t="shared" si="6"/>
        <v>4.1279803732001867E-3</v>
      </c>
      <c r="H100" s="13">
        <v>26.35</v>
      </c>
      <c r="I100" s="8">
        <f t="shared" si="7"/>
        <v>1.8957351648989757E-3</v>
      </c>
      <c r="M100" s="13"/>
    </row>
    <row r="101" spans="1:13">
      <c r="A101" s="7">
        <v>44348</v>
      </c>
      <c r="B101" s="13">
        <v>598</v>
      </c>
      <c r="C101" s="14">
        <f t="shared" si="4"/>
        <v>-5.0293484050019733E-3</v>
      </c>
      <c r="D101" s="13">
        <v>8.9437429999999996</v>
      </c>
      <c r="E101" s="14">
        <f t="shared" si="5"/>
        <v>6.2369506796413109E-3</v>
      </c>
      <c r="F101" s="13">
        <v>72.462684999999993</v>
      </c>
      <c r="G101" s="14">
        <f t="shared" si="6"/>
        <v>6.6724596830483679E-2</v>
      </c>
      <c r="H101" s="13">
        <v>26.4</v>
      </c>
      <c r="I101" s="8">
        <f t="shared" si="7"/>
        <v>-5.6980211146376667E-3</v>
      </c>
      <c r="M101" s="13"/>
    </row>
    <row r="102" spans="1:13">
      <c r="A102" s="7">
        <v>44349</v>
      </c>
      <c r="B102" s="13">
        <v>595</v>
      </c>
      <c r="C102" s="14">
        <f t="shared" si="4"/>
        <v>1.6792615197199939E-3</v>
      </c>
      <c r="D102" s="13">
        <v>8.9996989999999997</v>
      </c>
      <c r="E102" s="14">
        <f t="shared" si="5"/>
        <v>0</v>
      </c>
      <c r="F102" s="13">
        <v>77.462684999999993</v>
      </c>
      <c r="G102" s="14">
        <f t="shared" si="6"/>
        <v>1.1494387466473056E-2</v>
      </c>
      <c r="H102" s="13">
        <v>26.25</v>
      </c>
      <c r="I102" s="8">
        <f t="shared" si="7"/>
        <v>3.8022859497386999E-3</v>
      </c>
      <c r="M102" s="13"/>
    </row>
    <row r="103" spans="1:13">
      <c r="A103" s="7">
        <v>44350</v>
      </c>
      <c r="B103" s="13">
        <v>596</v>
      </c>
      <c r="C103" s="14">
        <f t="shared" si="4"/>
        <v>-1.6792615197200253E-3</v>
      </c>
      <c r="D103" s="13">
        <v>8.9996989999999997</v>
      </c>
      <c r="E103" s="14">
        <f t="shared" si="5"/>
        <v>-4.1536419565564951E-3</v>
      </c>
      <c r="F103" s="13">
        <v>78.358208000000005</v>
      </c>
      <c r="G103" s="14">
        <f t="shared" si="6"/>
        <v>-1.5355403165446169E-2</v>
      </c>
      <c r="H103" s="13">
        <v>26.35</v>
      </c>
      <c r="I103" s="8">
        <f t="shared" si="7"/>
        <v>-1.3371736965889308E-2</v>
      </c>
      <c r="M103" s="13"/>
    </row>
    <row r="104" spans="1:13">
      <c r="A104" s="7">
        <v>44351</v>
      </c>
      <c r="B104" s="13">
        <v>595</v>
      </c>
      <c r="C104" s="14">
        <f t="shared" si="4"/>
        <v>-5.0547706616240603E-3</v>
      </c>
      <c r="D104" s="13">
        <v>8.9623950000000008</v>
      </c>
      <c r="E104" s="14">
        <f t="shared" si="5"/>
        <v>-1.0460331289808649E-2</v>
      </c>
      <c r="F104" s="13">
        <v>77.164176999999995</v>
      </c>
      <c r="G104" s="14">
        <f t="shared" si="6"/>
        <v>-4.5507293205674364E-2</v>
      </c>
      <c r="H104" s="13">
        <v>26</v>
      </c>
      <c r="I104" s="8">
        <f t="shared" si="7"/>
        <v>-1.5504186535965199E-2</v>
      </c>
      <c r="M104" s="13"/>
    </row>
    <row r="105" spans="1:13">
      <c r="A105" s="7">
        <v>44354</v>
      </c>
      <c r="B105" s="13">
        <v>592</v>
      </c>
      <c r="C105" s="14">
        <f t="shared" si="4"/>
        <v>-5.0804512324189519E-3</v>
      </c>
      <c r="D105" s="13">
        <v>8.8691340000000007</v>
      </c>
      <c r="E105" s="14">
        <f t="shared" si="5"/>
        <v>-3.1596348627483586E-3</v>
      </c>
      <c r="F105" s="13">
        <v>73.731346000000002</v>
      </c>
      <c r="G105" s="14">
        <f t="shared" si="6"/>
        <v>4.0403085819951147E-3</v>
      </c>
      <c r="H105" s="13">
        <v>25.6</v>
      </c>
      <c r="I105" s="8">
        <f t="shared" si="7"/>
        <v>2.8875923501854542E-2</v>
      </c>
      <c r="M105" s="13"/>
    </row>
    <row r="106" spans="1:13">
      <c r="A106" s="7">
        <v>44355</v>
      </c>
      <c r="B106" s="13">
        <v>589</v>
      </c>
      <c r="C106" s="14">
        <f t="shared" si="4"/>
        <v>-5.1063940745741387E-3</v>
      </c>
      <c r="D106" s="13">
        <v>8.8411550000000005</v>
      </c>
      <c r="E106" s="14">
        <f t="shared" si="5"/>
        <v>0</v>
      </c>
      <c r="F106" s="13">
        <v>74.029846000000006</v>
      </c>
      <c r="G106" s="14">
        <f t="shared" si="6"/>
        <v>-2.8631727814534273E-2</v>
      </c>
      <c r="H106" s="13">
        <v>26.35</v>
      </c>
      <c r="I106" s="8">
        <f t="shared" si="7"/>
        <v>-1.3371736965889308E-2</v>
      </c>
      <c r="M106" s="13"/>
    </row>
    <row r="107" spans="1:13">
      <c r="A107" s="7">
        <v>44356</v>
      </c>
      <c r="B107" s="13">
        <v>586</v>
      </c>
      <c r="C107" s="14">
        <f t="shared" si="4"/>
        <v>2.1941808538436729E-2</v>
      </c>
      <c r="D107" s="13">
        <v>8.8411550000000005</v>
      </c>
      <c r="E107" s="14">
        <f t="shared" si="5"/>
        <v>4.2105943176911518E-3</v>
      </c>
      <c r="F107" s="13">
        <v>71.940299999999993</v>
      </c>
      <c r="G107" s="14">
        <f t="shared" si="6"/>
        <v>-8.333382431555271E-3</v>
      </c>
      <c r="H107" s="13">
        <v>26</v>
      </c>
      <c r="I107" s="8">
        <f t="shared" si="7"/>
        <v>1.7159658090009088E-2</v>
      </c>
      <c r="M107" s="13"/>
    </row>
    <row r="108" spans="1:13">
      <c r="A108" s="7">
        <v>44357</v>
      </c>
      <c r="B108" s="13">
        <v>599</v>
      </c>
      <c r="C108" s="14">
        <f t="shared" si="4"/>
        <v>4.9958471933716697E-3</v>
      </c>
      <c r="D108" s="13">
        <v>8.8784600000000005</v>
      </c>
      <c r="E108" s="14">
        <f t="shared" si="5"/>
        <v>-1.0509594549427024E-3</v>
      </c>
      <c r="F108" s="13">
        <v>71.343284999999995</v>
      </c>
      <c r="G108" s="14">
        <f t="shared" si="6"/>
        <v>1.2474182449872367E-2</v>
      </c>
      <c r="H108" s="13">
        <v>26.450001</v>
      </c>
      <c r="I108" s="8">
        <f t="shared" si="7"/>
        <v>3.7735139116726688E-3</v>
      </c>
      <c r="M108" s="13"/>
    </row>
    <row r="109" spans="1:13">
      <c r="A109" s="7">
        <v>44358</v>
      </c>
      <c r="B109" s="13">
        <v>602</v>
      </c>
      <c r="C109" s="14">
        <f t="shared" si="4"/>
        <v>1.1560822401076006E-2</v>
      </c>
      <c r="D109" s="13">
        <v>8.8691340000000007</v>
      </c>
      <c r="E109" s="14">
        <f t="shared" si="5"/>
        <v>-2.1053512607308446E-3</v>
      </c>
      <c r="F109" s="13">
        <v>72.238808000000006</v>
      </c>
      <c r="G109" s="14">
        <f t="shared" si="6"/>
        <v>1.7409516456237041E-2</v>
      </c>
      <c r="H109" s="13">
        <v>26.549999</v>
      </c>
      <c r="I109" s="8">
        <f t="shared" si="7"/>
        <v>-9.4608088622592113E-3</v>
      </c>
      <c r="M109" s="13"/>
    </row>
    <row r="110" spans="1:13">
      <c r="A110" s="7">
        <v>44362</v>
      </c>
      <c r="B110" s="13">
        <v>609</v>
      </c>
      <c r="C110" s="14">
        <f t="shared" si="4"/>
        <v>-6.5898096790555525E-3</v>
      </c>
      <c r="D110" s="13">
        <v>8.8504810000000003</v>
      </c>
      <c r="E110" s="14">
        <f t="shared" si="5"/>
        <v>-4.2238199426906601E-3</v>
      </c>
      <c r="F110" s="13">
        <v>73.507462000000004</v>
      </c>
      <c r="G110" s="14">
        <f t="shared" si="6"/>
        <v>-1.5345528581981927E-2</v>
      </c>
      <c r="H110" s="13">
        <v>26.299999</v>
      </c>
      <c r="I110" s="8">
        <f t="shared" si="7"/>
        <v>-1.1472363139422369E-2</v>
      </c>
      <c r="M110" s="13"/>
    </row>
    <row r="111" spans="1:13">
      <c r="A111" s="7">
        <v>44363</v>
      </c>
      <c r="B111" s="13">
        <v>605</v>
      </c>
      <c r="C111" s="14">
        <f t="shared" si="4"/>
        <v>1.6515280384729392E-3</v>
      </c>
      <c r="D111" s="13">
        <v>8.8131769999999996</v>
      </c>
      <c r="E111" s="14">
        <f t="shared" si="5"/>
        <v>0</v>
      </c>
      <c r="F111" s="13">
        <v>72.388062000000005</v>
      </c>
      <c r="G111" s="14">
        <f t="shared" si="6"/>
        <v>-8.2816355364821095E-3</v>
      </c>
      <c r="H111" s="13">
        <v>26</v>
      </c>
      <c r="I111" s="8">
        <f t="shared" si="7"/>
        <v>3.8387763071656669E-3</v>
      </c>
      <c r="M111" s="13"/>
    </row>
    <row r="112" spans="1:13">
      <c r="A112" s="7">
        <v>44364</v>
      </c>
      <c r="B112" s="13">
        <v>606</v>
      </c>
      <c r="C112" s="14">
        <f t="shared" si="4"/>
        <v>-4.9627893421290139E-3</v>
      </c>
      <c r="D112" s="13">
        <v>8.8131769999999996</v>
      </c>
      <c r="E112" s="14">
        <f t="shared" si="5"/>
        <v>-5.3051017203846326E-3</v>
      </c>
      <c r="F112" s="13">
        <v>71.791045999999994</v>
      </c>
      <c r="G112" s="14">
        <f t="shared" si="6"/>
        <v>-3.1234232784693719E-3</v>
      </c>
      <c r="H112" s="13">
        <v>26.1</v>
      </c>
      <c r="I112" s="8">
        <f t="shared" si="7"/>
        <v>0</v>
      </c>
      <c r="M112" s="13"/>
    </row>
    <row r="113" spans="1:13">
      <c r="A113" s="7">
        <v>44365</v>
      </c>
      <c r="B113" s="13">
        <v>603</v>
      </c>
      <c r="C113" s="14">
        <f t="shared" si="4"/>
        <v>-3.3730010376693022E-2</v>
      </c>
      <c r="D113" s="13">
        <v>8.7665459999999999</v>
      </c>
      <c r="E113" s="14">
        <f t="shared" si="5"/>
        <v>-4.2643471137188988E-3</v>
      </c>
      <c r="F113" s="13">
        <v>71.567161999999996</v>
      </c>
      <c r="G113" s="14">
        <f t="shared" si="6"/>
        <v>-3.0706459363021191E-2</v>
      </c>
      <c r="H113" s="13">
        <v>26.1</v>
      </c>
      <c r="I113" s="8">
        <f t="shared" si="7"/>
        <v>-1.544428351696852E-2</v>
      </c>
      <c r="M113" s="13"/>
    </row>
    <row r="114" spans="1:13">
      <c r="A114" s="7">
        <v>44368</v>
      </c>
      <c r="B114" s="13">
        <v>583</v>
      </c>
      <c r="C114" s="14">
        <f t="shared" si="4"/>
        <v>-8.6133176781149467E-3</v>
      </c>
      <c r="D114" s="13">
        <v>8.7292419999999993</v>
      </c>
      <c r="E114" s="14">
        <f t="shared" si="5"/>
        <v>2.1344466371754083E-3</v>
      </c>
      <c r="F114" s="13">
        <v>69.402985000000001</v>
      </c>
      <c r="G114" s="14">
        <f t="shared" si="6"/>
        <v>5.2368022715033109E-2</v>
      </c>
      <c r="H114" s="13">
        <v>25.700001</v>
      </c>
      <c r="I114" s="8">
        <f t="shared" si="7"/>
        <v>-7.8125786472987898E-3</v>
      </c>
      <c r="M114" s="13"/>
    </row>
    <row r="115" spans="1:13">
      <c r="A115" s="7">
        <v>44369</v>
      </c>
      <c r="B115" s="13">
        <v>578</v>
      </c>
      <c r="C115" s="14">
        <f t="shared" si="4"/>
        <v>2.8987536873252187E-2</v>
      </c>
      <c r="D115" s="13">
        <v>8.7478940000000005</v>
      </c>
      <c r="E115" s="14">
        <f t="shared" si="5"/>
        <v>9.5491422484791609E-3</v>
      </c>
      <c r="F115" s="13">
        <v>73.134331000000003</v>
      </c>
      <c r="G115" s="14">
        <f t="shared" si="6"/>
        <v>-3.4253568244072524E-2</v>
      </c>
      <c r="H115" s="13">
        <v>25.5</v>
      </c>
      <c r="I115" s="8">
        <f t="shared" si="7"/>
        <v>1.3632148790057627E-2</v>
      </c>
      <c r="M115" s="13"/>
    </row>
    <row r="116" spans="1:13">
      <c r="A116" s="7">
        <v>44370</v>
      </c>
      <c r="B116" s="13">
        <v>595</v>
      </c>
      <c r="C116" s="14">
        <f t="shared" si="4"/>
        <v>-8.4388686458645949E-3</v>
      </c>
      <c r="D116" s="13">
        <v>8.8318290000000008</v>
      </c>
      <c r="E116" s="14">
        <f t="shared" si="5"/>
        <v>-3.1728885386585084E-3</v>
      </c>
      <c r="F116" s="13">
        <v>70.671638000000002</v>
      </c>
      <c r="G116" s="14">
        <f t="shared" si="6"/>
        <v>1.2592004892060464E-2</v>
      </c>
      <c r="H116" s="13">
        <v>25.85</v>
      </c>
      <c r="I116" s="8">
        <f t="shared" si="7"/>
        <v>1.1538589556493587E-2</v>
      </c>
      <c r="M116" s="13"/>
    </row>
    <row r="117" spans="1:13">
      <c r="A117" s="7">
        <v>44371</v>
      </c>
      <c r="B117" s="13">
        <v>590</v>
      </c>
      <c r="C117" s="14">
        <f t="shared" si="4"/>
        <v>1.6934805063331477E-3</v>
      </c>
      <c r="D117" s="13">
        <v>8.8038509999999999</v>
      </c>
      <c r="E117" s="14">
        <f t="shared" si="5"/>
        <v>0</v>
      </c>
      <c r="F117" s="13">
        <v>71.567161999999996</v>
      </c>
      <c r="G117" s="14">
        <f t="shared" si="6"/>
        <v>-2.6414613914990843E-2</v>
      </c>
      <c r="H117" s="13">
        <v>26.15</v>
      </c>
      <c r="I117" s="8">
        <f t="shared" si="7"/>
        <v>0</v>
      </c>
      <c r="M117" s="13"/>
    </row>
    <row r="118" spans="1:13">
      <c r="A118" s="7">
        <v>44372</v>
      </c>
      <c r="B118" s="13">
        <v>591</v>
      </c>
      <c r="C118" s="14">
        <f t="shared" si="4"/>
        <v>-1.6934805063330315E-3</v>
      </c>
      <c r="D118" s="13">
        <v>8.8038509999999999</v>
      </c>
      <c r="E118" s="14">
        <f t="shared" si="5"/>
        <v>2.1163772112984609E-3</v>
      </c>
      <c r="F118" s="13">
        <v>69.701492000000002</v>
      </c>
      <c r="G118" s="14">
        <f t="shared" si="6"/>
        <v>5.4179957348291834E-2</v>
      </c>
      <c r="H118" s="13">
        <v>26.15</v>
      </c>
      <c r="I118" s="8">
        <f t="shared" si="7"/>
        <v>-1.9138761822840532E-3</v>
      </c>
      <c r="M118" s="13"/>
    </row>
    <row r="119" spans="1:13">
      <c r="A119" s="7">
        <v>44375</v>
      </c>
      <c r="B119" s="13">
        <v>590</v>
      </c>
      <c r="C119" s="14">
        <f t="shared" si="4"/>
        <v>8.4388686458646035E-3</v>
      </c>
      <c r="D119" s="13">
        <v>8.8225029999999993</v>
      </c>
      <c r="E119" s="14">
        <f t="shared" si="5"/>
        <v>-3.1762478349299334E-3</v>
      </c>
      <c r="F119" s="13">
        <v>73.582092000000003</v>
      </c>
      <c r="G119" s="14">
        <f t="shared" si="6"/>
        <v>1.4098841913780812E-2</v>
      </c>
      <c r="H119" s="13">
        <v>26.1</v>
      </c>
      <c r="I119" s="8">
        <f t="shared" si="7"/>
        <v>-7.6923456231557255E-3</v>
      </c>
      <c r="M119" s="13"/>
    </row>
    <row r="120" spans="1:13">
      <c r="A120" s="7">
        <v>44376</v>
      </c>
      <c r="B120" s="13">
        <v>595</v>
      </c>
      <c r="C120" s="14">
        <f t="shared" si="4"/>
        <v>0</v>
      </c>
      <c r="D120" s="13">
        <v>8.7945250000000001</v>
      </c>
      <c r="E120" s="14">
        <f t="shared" si="5"/>
        <v>2.1186191107388764E-3</v>
      </c>
      <c r="F120" s="13">
        <v>74.626862000000003</v>
      </c>
      <c r="G120" s="14">
        <f t="shared" si="6"/>
        <v>4.8790201178956966E-2</v>
      </c>
      <c r="H120" s="13">
        <v>25.9</v>
      </c>
      <c r="I120" s="8">
        <f t="shared" si="7"/>
        <v>5.774761106167179E-3</v>
      </c>
      <c r="M120" s="13"/>
    </row>
    <row r="121" spans="1:13">
      <c r="A121" s="7">
        <v>44377</v>
      </c>
      <c r="B121" s="13">
        <v>595</v>
      </c>
      <c r="C121" s="14">
        <f t="shared" si="4"/>
        <v>-3.3670065479042954E-3</v>
      </c>
      <c r="D121" s="13">
        <v>8.8131769999999996</v>
      </c>
      <c r="E121" s="14">
        <f t="shared" si="5"/>
        <v>-3.1796142520578003E-3</v>
      </c>
      <c r="F121" s="13">
        <v>78.358208000000005</v>
      </c>
      <c r="G121" s="14">
        <f t="shared" si="6"/>
        <v>-3.2916849279359638E-2</v>
      </c>
      <c r="H121" s="13">
        <v>26.049999</v>
      </c>
      <c r="I121" s="8">
        <f t="shared" si="7"/>
        <v>-1.1583102701914044E-2</v>
      </c>
      <c r="M121" s="13"/>
    </row>
    <row r="122" spans="1:13">
      <c r="A122" s="7">
        <v>44378</v>
      </c>
      <c r="B122" s="13">
        <v>593</v>
      </c>
      <c r="C122" s="14">
        <f t="shared" si="4"/>
        <v>-8.4674510990984941E-3</v>
      </c>
      <c r="D122" s="13">
        <v>8.7851990000000004</v>
      </c>
      <c r="E122" s="14">
        <f t="shared" si="5"/>
        <v>-2.1254874683267668E-3</v>
      </c>
      <c r="F122" s="13">
        <v>75.820892000000001</v>
      </c>
      <c r="G122" s="14">
        <f t="shared" si="6"/>
        <v>2.52686145279317E-2</v>
      </c>
      <c r="H122" s="13">
        <v>25.75</v>
      </c>
      <c r="I122" s="8">
        <f t="shared" si="7"/>
        <v>0</v>
      </c>
      <c r="M122" s="13"/>
    </row>
    <row r="123" spans="1:13">
      <c r="A123" s="7">
        <v>44379</v>
      </c>
      <c r="B123" s="13">
        <v>588</v>
      </c>
      <c r="C123" s="14">
        <f t="shared" si="4"/>
        <v>5.0890695074712281E-3</v>
      </c>
      <c r="D123" s="13">
        <v>8.7665459999999999</v>
      </c>
      <c r="E123" s="14">
        <f t="shared" si="5"/>
        <v>6.3627304445756563E-3</v>
      </c>
      <c r="F123" s="13">
        <v>77.761191999999994</v>
      </c>
      <c r="G123" s="14">
        <f t="shared" si="6"/>
        <v>9.5135665288404919E-2</v>
      </c>
      <c r="H123" s="13">
        <v>25.75</v>
      </c>
      <c r="I123" s="8">
        <f t="shared" si="7"/>
        <v>1.1583102701914167E-2</v>
      </c>
      <c r="M123" s="13"/>
    </row>
    <row r="124" spans="1:13">
      <c r="A124" s="7">
        <v>44382</v>
      </c>
      <c r="B124" s="13">
        <v>591</v>
      </c>
      <c r="C124" s="14">
        <f t="shared" si="4"/>
        <v>1.6906174779074521E-3</v>
      </c>
      <c r="D124" s="13">
        <v>8.8225029999999993</v>
      </c>
      <c r="E124" s="14">
        <f t="shared" si="5"/>
        <v>2.1119076164819047E-3</v>
      </c>
      <c r="F124" s="13">
        <v>85.522385</v>
      </c>
      <c r="G124" s="14">
        <f t="shared" si="6"/>
        <v>-2.4736181664957748E-2</v>
      </c>
      <c r="H124" s="13">
        <v>26.049999</v>
      </c>
      <c r="I124" s="8">
        <f t="shared" si="7"/>
        <v>9.551171349245241E-3</v>
      </c>
      <c r="M124" s="13"/>
    </row>
    <row r="125" spans="1:13">
      <c r="A125" s="7">
        <v>44383</v>
      </c>
      <c r="B125" s="13">
        <v>592</v>
      </c>
      <c r="C125" s="14">
        <f t="shared" si="4"/>
        <v>3.372684478639156E-3</v>
      </c>
      <c r="D125" s="13">
        <v>8.8411550000000005</v>
      </c>
      <c r="E125" s="14">
        <f t="shared" si="5"/>
        <v>-4.2282848277804498E-3</v>
      </c>
      <c r="F125" s="13">
        <v>83.432838000000004</v>
      </c>
      <c r="G125" s="14">
        <f t="shared" si="6"/>
        <v>-5.1387482362678046E-2</v>
      </c>
      <c r="H125" s="13">
        <v>26.299999</v>
      </c>
      <c r="I125" s="8">
        <f t="shared" si="7"/>
        <v>5.6872949505866899E-3</v>
      </c>
      <c r="M125" s="13"/>
    </row>
    <row r="126" spans="1:13">
      <c r="A126" s="7">
        <v>44384</v>
      </c>
      <c r="B126" s="13">
        <v>594</v>
      </c>
      <c r="C126" s="14">
        <f t="shared" si="4"/>
        <v>-1.0152371464017962E-2</v>
      </c>
      <c r="D126" s="13">
        <v>8.8038509999999999</v>
      </c>
      <c r="E126" s="14">
        <f t="shared" si="5"/>
        <v>4.228284827780481E-3</v>
      </c>
      <c r="F126" s="13">
        <v>79.253731000000002</v>
      </c>
      <c r="G126" s="14">
        <f t="shared" si="6"/>
        <v>3.1513285001030247E-2</v>
      </c>
      <c r="H126" s="13">
        <v>26.450001</v>
      </c>
      <c r="I126" s="8">
        <f t="shared" si="7"/>
        <v>1.8885368806854882E-3</v>
      </c>
      <c r="M126" s="13"/>
    </row>
    <row r="127" spans="1:13">
      <c r="A127" s="7">
        <v>44385</v>
      </c>
      <c r="B127" s="13">
        <v>588</v>
      </c>
      <c r="C127" s="14">
        <f t="shared" si="4"/>
        <v>-6.8259650703998706E-3</v>
      </c>
      <c r="D127" s="13">
        <v>8.8411550000000005</v>
      </c>
      <c r="E127" s="14">
        <f t="shared" si="5"/>
        <v>0</v>
      </c>
      <c r="F127" s="13">
        <v>81.791045999999994</v>
      </c>
      <c r="G127" s="14">
        <f t="shared" si="6"/>
        <v>-3.339830310120049E-2</v>
      </c>
      <c r="H127" s="13">
        <v>26.5</v>
      </c>
      <c r="I127" s="8">
        <f t="shared" si="7"/>
        <v>3.7664827954768648E-3</v>
      </c>
      <c r="M127" s="13"/>
    </row>
    <row r="128" spans="1:13">
      <c r="A128" s="7">
        <v>44386</v>
      </c>
      <c r="B128" s="13">
        <v>584</v>
      </c>
      <c r="C128" s="14">
        <f t="shared" si="4"/>
        <v>1.52934161694984E-2</v>
      </c>
      <c r="D128" s="13">
        <v>8.8411550000000005</v>
      </c>
      <c r="E128" s="14">
        <f t="shared" si="5"/>
        <v>1.0542836020174518E-3</v>
      </c>
      <c r="F128" s="13">
        <v>79.104477000000003</v>
      </c>
      <c r="G128" s="14">
        <f t="shared" si="6"/>
        <v>0</v>
      </c>
      <c r="H128" s="13">
        <v>26.6</v>
      </c>
      <c r="I128" s="8">
        <f t="shared" si="7"/>
        <v>-1.8975901459005691E-2</v>
      </c>
      <c r="M128" s="13"/>
    </row>
    <row r="129" spans="1:13">
      <c r="A129" s="7">
        <v>44389</v>
      </c>
      <c r="B129" s="13">
        <v>593</v>
      </c>
      <c r="C129" s="14">
        <f t="shared" si="4"/>
        <v>2.3334392061772839E-2</v>
      </c>
      <c r="D129" s="13">
        <v>8.8504810000000003</v>
      </c>
      <c r="E129" s="14">
        <f t="shared" si="5"/>
        <v>-2.109679891139438E-3</v>
      </c>
      <c r="F129" s="13">
        <v>79.104477000000003</v>
      </c>
      <c r="G129" s="14">
        <f t="shared" si="6"/>
        <v>-6.8319195837588539E-2</v>
      </c>
      <c r="H129" s="13">
        <v>26.1</v>
      </c>
      <c r="I129" s="8">
        <f t="shared" si="7"/>
        <v>-7.6923456231557255E-3</v>
      </c>
      <c r="M129" s="13"/>
    </row>
    <row r="130" spans="1:13">
      <c r="A130" s="7">
        <v>44390</v>
      </c>
      <c r="B130" s="13">
        <v>607</v>
      </c>
      <c r="C130" s="14">
        <f t="shared" si="4"/>
        <v>9.8361448767131897E-3</v>
      </c>
      <c r="D130" s="13">
        <v>8.8318290000000008</v>
      </c>
      <c r="E130" s="14">
        <f t="shared" si="5"/>
        <v>-1.0565113273600703E-3</v>
      </c>
      <c r="F130" s="13">
        <v>73.880600000000001</v>
      </c>
      <c r="G130" s="14">
        <f t="shared" si="6"/>
        <v>-9.1325406849472671E-3</v>
      </c>
      <c r="H130" s="13">
        <v>25.9</v>
      </c>
      <c r="I130" s="8">
        <f t="shared" si="7"/>
        <v>-1.9323677510538128E-3</v>
      </c>
      <c r="M130" s="13"/>
    </row>
    <row r="131" spans="1:13">
      <c r="A131" s="7">
        <v>44391</v>
      </c>
      <c r="B131" s="13">
        <v>613</v>
      </c>
      <c r="C131" s="14">
        <f t="shared" si="4"/>
        <v>1.62999221093097E-3</v>
      </c>
      <c r="D131" s="13">
        <v>8.8225029999999993</v>
      </c>
      <c r="E131" s="14">
        <f t="shared" si="5"/>
        <v>2.1119076164819047E-3</v>
      </c>
      <c r="F131" s="13">
        <v>73.208954000000006</v>
      </c>
      <c r="G131" s="14">
        <f t="shared" si="6"/>
        <v>2.9133122829160429E-2</v>
      </c>
      <c r="H131" s="13">
        <v>25.85</v>
      </c>
      <c r="I131" s="8">
        <f t="shared" si="7"/>
        <v>3.8610471931042156E-3</v>
      </c>
      <c r="M131" s="13"/>
    </row>
    <row r="132" spans="1:13">
      <c r="A132" s="7">
        <v>44392</v>
      </c>
      <c r="B132" s="13">
        <v>614</v>
      </c>
      <c r="C132" s="14">
        <f t="shared" si="4"/>
        <v>-4.1568744495555775E-2</v>
      </c>
      <c r="D132" s="13">
        <v>8.8411550000000005</v>
      </c>
      <c r="E132" s="14">
        <f t="shared" si="5"/>
        <v>8.4034216811912747E-3</v>
      </c>
      <c r="F132" s="13">
        <v>75.373131000000001</v>
      </c>
      <c r="G132" s="14">
        <f t="shared" si="6"/>
        <v>-2.0000582144213127E-2</v>
      </c>
      <c r="H132" s="13">
        <v>25.950001</v>
      </c>
      <c r="I132" s="8">
        <f t="shared" si="7"/>
        <v>0</v>
      </c>
      <c r="M132" s="13"/>
    </row>
    <row r="133" spans="1:13">
      <c r="A133" s="7">
        <v>44393</v>
      </c>
      <c r="B133" s="13">
        <v>589</v>
      </c>
      <c r="C133" s="14">
        <f t="shared" si="4"/>
        <v>-1.1955735920148884E-2</v>
      </c>
      <c r="D133" s="13">
        <v>8.9157639999999994</v>
      </c>
      <c r="E133" s="14">
        <f t="shared" si="5"/>
        <v>7.2955220407816502E-3</v>
      </c>
      <c r="F133" s="13">
        <v>73.880600000000001</v>
      </c>
      <c r="G133" s="14">
        <f t="shared" si="6"/>
        <v>1.0050246249460581E-2</v>
      </c>
      <c r="H133" s="13">
        <v>25.950001</v>
      </c>
      <c r="I133" s="8">
        <f t="shared" si="7"/>
        <v>1.9248898739397445E-3</v>
      </c>
      <c r="M133" s="13"/>
    </row>
    <row r="134" spans="1:13">
      <c r="A134" s="7">
        <v>44396</v>
      </c>
      <c r="B134" s="13">
        <v>582</v>
      </c>
      <c r="C134" s="14">
        <f t="shared" si="4"/>
        <v>-1.7196908795265881E-3</v>
      </c>
      <c r="D134" s="13">
        <v>8.9810470000000002</v>
      </c>
      <c r="E134" s="14">
        <f t="shared" si="5"/>
        <v>-9.3897382489788565E-3</v>
      </c>
      <c r="F134" s="13">
        <v>74.626862000000003</v>
      </c>
      <c r="G134" s="14">
        <f t="shared" si="6"/>
        <v>-2.1223607680634818E-2</v>
      </c>
      <c r="H134" s="13">
        <v>26</v>
      </c>
      <c r="I134" s="8">
        <f t="shared" si="7"/>
        <v>-5.7859370670438875E-3</v>
      </c>
      <c r="M134" s="13"/>
    </row>
    <row r="135" spans="1:13">
      <c r="A135" s="7">
        <v>44397</v>
      </c>
      <c r="B135" s="13">
        <v>581</v>
      </c>
      <c r="C135" s="14">
        <f t="shared" si="4"/>
        <v>6.8610903799451606E-3</v>
      </c>
      <c r="D135" s="13">
        <v>8.8971119999999999</v>
      </c>
      <c r="E135" s="14">
        <f t="shared" si="5"/>
        <v>0</v>
      </c>
      <c r="F135" s="13">
        <v>73.059700000000007</v>
      </c>
      <c r="G135" s="14">
        <f t="shared" si="6"/>
        <v>-1.5440306744067774E-2</v>
      </c>
      <c r="H135" s="13">
        <v>25.85</v>
      </c>
      <c r="I135" s="8">
        <f t="shared" si="7"/>
        <v>-5.8195701427589588E-3</v>
      </c>
      <c r="M135" s="13"/>
    </row>
    <row r="136" spans="1:13">
      <c r="A136" s="7">
        <v>44398</v>
      </c>
      <c r="B136" s="13">
        <v>585</v>
      </c>
      <c r="C136" s="14">
        <f t="shared" ref="C136:C199" si="8">LN(B137/B136)</f>
        <v>1.0204170174241668E-2</v>
      </c>
      <c r="D136" s="13">
        <v>8.8971119999999999</v>
      </c>
      <c r="E136" s="14">
        <f t="shared" ref="E136:E199" si="9">LN(D137/D136)</f>
        <v>6.2696488398269468E-3</v>
      </c>
      <c r="F136" s="13">
        <v>71.940299999999993</v>
      </c>
      <c r="G136" s="14">
        <f t="shared" ref="G136:G199" si="10">LN(F137/F136)</f>
        <v>-1.8848745248472524E-2</v>
      </c>
      <c r="H136" s="13">
        <v>25.700001</v>
      </c>
      <c r="I136" s="8">
        <f t="shared" ref="I136:I199" si="11">LN(H137/H136)</f>
        <v>5.8195701427590897E-3</v>
      </c>
      <c r="M136" s="13"/>
    </row>
    <row r="137" spans="1:13">
      <c r="A137" s="7">
        <v>44399</v>
      </c>
      <c r="B137" s="13">
        <v>591</v>
      </c>
      <c r="C137" s="14">
        <f t="shared" si="8"/>
        <v>-1.0204170174241736E-2</v>
      </c>
      <c r="D137" s="13">
        <v>8.9530689999999993</v>
      </c>
      <c r="E137" s="14">
        <f t="shared" si="9"/>
        <v>-1.0421968833486683E-3</v>
      </c>
      <c r="F137" s="13">
        <v>70.597014999999999</v>
      </c>
      <c r="G137" s="14">
        <f t="shared" si="10"/>
        <v>2.9168758790247717E-2</v>
      </c>
      <c r="H137" s="13">
        <v>25.85</v>
      </c>
      <c r="I137" s="8">
        <f t="shared" si="11"/>
        <v>-3.875973844693072E-3</v>
      </c>
      <c r="M137" s="13"/>
    </row>
    <row r="138" spans="1:13">
      <c r="A138" s="7">
        <v>44400</v>
      </c>
      <c r="B138" s="13">
        <v>585</v>
      </c>
      <c r="C138" s="14">
        <f t="shared" si="8"/>
        <v>-8.5837436913914419E-3</v>
      </c>
      <c r="D138" s="13">
        <v>8.9437429999999996</v>
      </c>
      <c r="E138" s="14">
        <f t="shared" si="9"/>
        <v>-8.3770225667238567E-3</v>
      </c>
      <c r="F138" s="13">
        <v>72.686569000000006</v>
      </c>
      <c r="G138" s="14">
        <f t="shared" si="10"/>
        <v>-1.6563541325007626E-2</v>
      </c>
      <c r="H138" s="13">
        <v>25.75</v>
      </c>
      <c r="I138" s="8">
        <f t="shared" si="11"/>
        <v>3.8759738446929397E-3</v>
      </c>
      <c r="M138" s="13"/>
    </row>
    <row r="139" spans="1:13">
      <c r="A139" s="7">
        <v>44403</v>
      </c>
      <c r="B139" s="13">
        <v>580</v>
      </c>
      <c r="C139" s="14">
        <f t="shared" si="8"/>
        <v>0</v>
      </c>
      <c r="D139" s="13">
        <v>8.8691340000000007</v>
      </c>
      <c r="E139" s="14">
        <f t="shared" si="9"/>
        <v>2.1008155535908544E-3</v>
      </c>
      <c r="F139" s="13">
        <v>71.492537999999996</v>
      </c>
      <c r="G139" s="14">
        <f t="shared" si="10"/>
        <v>-2.4301321387119903E-2</v>
      </c>
      <c r="H139" s="13">
        <v>25.85</v>
      </c>
      <c r="I139" s="8">
        <f t="shared" si="11"/>
        <v>1.1538589556493587E-2</v>
      </c>
      <c r="M139" s="13"/>
    </row>
    <row r="140" spans="1:13">
      <c r="A140" s="7">
        <v>44404</v>
      </c>
      <c r="B140" s="13">
        <v>580</v>
      </c>
      <c r="C140" s="14">
        <f t="shared" si="8"/>
        <v>-1.7256259674697252E-3</v>
      </c>
      <c r="D140" s="13">
        <v>8.8877860000000002</v>
      </c>
      <c r="E140" s="14">
        <f t="shared" si="9"/>
        <v>-7.3723580328211641E-3</v>
      </c>
      <c r="F140" s="13">
        <v>69.776115000000004</v>
      </c>
      <c r="G140" s="14">
        <f t="shared" si="10"/>
        <v>2.136756926473199E-3</v>
      </c>
      <c r="H140" s="13">
        <v>26.15</v>
      </c>
      <c r="I140" s="8">
        <f t="shared" si="11"/>
        <v>-9.6062218054398674E-3</v>
      </c>
      <c r="M140" s="13"/>
    </row>
    <row r="141" spans="1:13">
      <c r="A141" s="7">
        <v>44405</v>
      </c>
      <c r="B141" s="13">
        <v>579</v>
      </c>
      <c r="C141" s="14">
        <f t="shared" si="8"/>
        <v>6.8847087774972331E-3</v>
      </c>
      <c r="D141" s="13">
        <v>8.8225029999999993</v>
      </c>
      <c r="E141" s="14">
        <f t="shared" si="9"/>
        <v>2.1119076164819047E-3</v>
      </c>
      <c r="F141" s="13">
        <v>69.925369000000003</v>
      </c>
      <c r="G141" s="14">
        <f t="shared" si="10"/>
        <v>2.007470981232419E-2</v>
      </c>
      <c r="H141" s="13">
        <v>25.9</v>
      </c>
      <c r="I141" s="8">
        <f t="shared" si="11"/>
        <v>-1.9323677510538128E-3</v>
      </c>
      <c r="M141" s="13"/>
    </row>
    <row r="142" spans="1:13">
      <c r="A142" s="7">
        <v>44406</v>
      </c>
      <c r="B142" s="13">
        <v>583</v>
      </c>
      <c r="C142" s="14">
        <f t="shared" si="8"/>
        <v>-5.1590828100273357E-3</v>
      </c>
      <c r="D142" s="13">
        <v>8.8411550000000005</v>
      </c>
      <c r="E142" s="14">
        <f t="shared" si="9"/>
        <v>1.0542836020174518E-3</v>
      </c>
      <c r="F142" s="13">
        <v>71.343284999999995</v>
      </c>
      <c r="G142" s="14">
        <f t="shared" si="10"/>
        <v>-2.5425129828269645E-2</v>
      </c>
      <c r="H142" s="13">
        <v>25.85</v>
      </c>
      <c r="I142" s="8">
        <f t="shared" si="11"/>
        <v>1.9323677510538603E-3</v>
      </c>
      <c r="M142" s="13"/>
    </row>
    <row r="143" spans="1:13">
      <c r="A143" s="7">
        <v>44407</v>
      </c>
      <c r="B143" s="13">
        <v>580</v>
      </c>
      <c r="C143" s="14">
        <f t="shared" si="8"/>
        <v>1.709443335930004E-2</v>
      </c>
      <c r="D143" s="13">
        <v>8.8504810000000003</v>
      </c>
      <c r="E143" s="14">
        <f t="shared" si="9"/>
        <v>1.053173258618124E-3</v>
      </c>
      <c r="F143" s="13">
        <v>69.552238000000003</v>
      </c>
      <c r="G143" s="14">
        <f t="shared" si="10"/>
        <v>2.228205858387516E-2</v>
      </c>
      <c r="H143" s="13">
        <v>25.9</v>
      </c>
      <c r="I143" s="8">
        <f t="shared" si="11"/>
        <v>1.1516480229497394E-2</v>
      </c>
      <c r="M143" s="13"/>
    </row>
    <row r="144" spans="1:13">
      <c r="A144" s="7">
        <v>44410</v>
      </c>
      <c r="B144" s="13">
        <v>590</v>
      </c>
      <c r="C144" s="14">
        <f t="shared" si="8"/>
        <v>6.7567824628796871E-3</v>
      </c>
      <c r="D144" s="13">
        <v>8.859807</v>
      </c>
      <c r="E144" s="14">
        <f t="shared" si="9"/>
        <v>0</v>
      </c>
      <c r="F144" s="13">
        <v>71.119399999999999</v>
      </c>
      <c r="G144" s="14">
        <f t="shared" si="10"/>
        <v>-1.6931638567929536E-2</v>
      </c>
      <c r="H144" s="13">
        <v>26.200001</v>
      </c>
      <c r="I144" s="8">
        <f t="shared" si="11"/>
        <v>-3.8241346063416152E-3</v>
      </c>
      <c r="M144" s="13"/>
    </row>
    <row r="145" spans="1:13">
      <c r="A145" s="7">
        <v>44411</v>
      </c>
      <c r="B145" s="13">
        <v>594</v>
      </c>
      <c r="C145" s="14">
        <f t="shared" si="8"/>
        <v>3.3613477027049274E-3</v>
      </c>
      <c r="D145" s="13">
        <v>8.859807</v>
      </c>
      <c r="E145" s="14">
        <f t="shared" si="9"/>
        <v>5.2494049340475815E-3</v>
      </c>
      <c r="F145" s="13">
        <v>69.925369000000003</v>
      </c>
      <c r="G145" s="14">
        <f t="shared" si="10"/>
        <v>1.0667258926708196E-3</v>
      </c>
      <c r="H145" s="13">
        <v>26.1</v>
      </c>
      <c r="I145" s="8">
        <f t="shared" si="11"/>
        <v>3.8241346063417093E-3</v>
      </c>
      <c r="M145" s="13"/>
    </row>
    <row r="146" spans="1:13">
      <c r="A146" s="7">
        <v>44412</v>
      </c>
      <c r="B146" s="13">
        <v>596</v>
      </c>
      <c r="C146" s="14">
        <f t="shared" si="8"/>
        <v>0</v>
      </c>
      <c r="D146" s="13">
        <v>8.9064379999999996</v>
      </c>
      <c r="E146" s="14">
        <f t="shared" si="9"/>
        <v>0</v>
      </c>
      <c r="F146" s="13">
        <v>70</v>
      </c>
      <c r="G146" s="14">
        <f t="shared" si="10"/>
        <v>-2.8109980861718026E-2</v>
      </c>
      <c r="H146" s="13">
        <v>26.200001</v>
      </c>
      <c r="I146" s="8">
        <f t="shared" si="11"/>
        <v>-1.9102584240575065E-3</v>
      </c>
      <c r="M146" s="13"/>
    </row>
    <row r="147" spans="1:13">
      <c r="A147" s="7">
        <v>44413</v>
      </c>
      <c r="B147" s="13">
        <v>596</v>
      </c>
      <c r="C147" s="14">
        <f t="shared" si="8"/>
        <v>-8.424649659251578E-3</v>
      </c>
      <c r="D147" s="13">
        <v>8.9064379999999996</v>
      </c>
      <c r="E147" s="14">
        <f t="shared" si="9"/>
        <v>2.0920256304059748E-3</v>
      </c>
      <c r="F147" s="13">
        <v>68.059700000000007</v>
      </c>
      <c r="G147" s="14">
        <f t="shared" si="10"/>
        <v>0</v>
      </c>
      <c r="H147" s="13">
        <v>26.15</v>
      </c>
      <c r="I147" s="8">
        <f t="shared" si="11"/>
        <v>-5.752652489449811E-3</v>
      </c>
      <c r="M147" s="13"/>
    </row>
    <row r="148" spans="1:13">
      <c r="A148" s="7">
        <v>44414</v>
      </c>
      <c r="B148" s="13">
        <v>591</v>
      </c>
      <c r="C148" s="14">
        <f t="shared" si="8"/>
        <v>6.7453881395316551E-3</v>
      </c>
      <c r="D148" s="13">
        <v>8.9250900000000009</v>
      </c>
      <c r="E148" s="14">
        <f t="shared" si="9"/>
        <v>0</v>
      </c>
      <c r="F148" s="13">
        <v>68.059700000000007</v>
      </c>
      <c r="G148" s="14">
        <f t="shared" si="10"/>
        <v>2.5975504486931499E-2</v>
      </c>
      <c r="H148" s="13">
        <v>26</v>
      </c>
      <c r="I148" s="8">
        <f t="shared" si="11"/>
        <v>-3.8535693159900777E-3</v>
      </c>
      <c r="M148" s="13"/>
    </row>
    <row r="149" spans="1:13">
      <c r="A149" s="7">
        <v>44417</v>
      </c>
      <c r="B149" s="13">
        <v>595</v>
      </c>
      <c r="C149" s="14">
        <f t="shared" si="8"/>
        <v>-6.745388139531538E-3</v>
      </c>
      <c r="D149" s="13">
        <v>8.9250900000000009</v>
      </c>
      <c r="E149" s="14">
        <f t="shared" si="9"/>
        <v>8.3247206840242963E-3</v>
      </c>
      <c r="F149" s="13">
        <v>69.850746000000001</v>
      </c>
      <c r="G149" s="14">
        <f t="shared" si="10"/>
        <v>-1.7241823240526238E-2</v>
      </c>
      <c r="H149" s="13">
        <v>25.9</v>
      </c>
      <c r="I149" s="8">
        <f t="shared" si="11"/>
        <v>-2.9385072159743907E-2</v>
      </c>
      <c r="M149" s="13"/>
    </row>
    <row r="150" spans="1:13">
      <c r="A150" s="7">
        <v>44418</v>
      </c>
      <c r="B150" s="13">
        <v>591</v>
      </c>
      <c r="C150" s="14">
        <f t="shared" si="8"/>
        <v>-1.6934805063330315E-3</v>
      </c>
      <c r="D150" s="13">
        <v>8.9996989999999997</v>
      </c>
      <c r="E150" s="14">
        <f t="shared" si="9"/>
        <v>1.746321572814977E-2</v>
      </c>
      <c r="F150" s="13">
        <v>68.656715000000005</v>
      </c>
      <c r="G150" s="14">
        <f t="shared" si="10"/>
        <v>-8.7336812464052106E-3</v>
      </c>
      <c r="H150" s="13">
        <v>25.15</v>
      </c>
      <c r="I150" s="8">
        <f t="shared" si="11"/>
        <v>-1.4014283697393094E-2</v>
      </c>
      <c r="M150" s="13"/>
    </row>
    <row r="151" spans="1:13">
      <c r="A151" s="7">
        <v>44419</v>
      </c>
      <c r="B151" s="13">
        <v>590</v>
      </c>
      <c r="C151" s="14">
        <f t="shared" si="8"/>
        <v>-6.8027473227525231E-3</v>
      </c>
      <c r="D151" s="13">
        <v>9.1582430000000006</v>
      </c>
      <c r="E151" s="14">
        <f t="shared" si="9"/>
        <v>-1.229519745813375E-2</v>
      </c>
      <c r="F151" s="13">
        <v>68.059700000000007</v>
      </c>
      <c r="G151" s="14">
        <f t="shared" si="10"/>
        <v>2.1692834953101554E-2</v>
      </c>
      <c r="H151" s="13">
        <v>24.799999</v>
      </c>
      <c r="I151" s="8">
        <f t="shared" si="11"/>
        <v>8.0322120198458111E-3</v>
      </c>
      <c r="M151" s="13"/>
    </row>
    <row r="152" spans="1:13">
      <c r="A152" s="7">
        <v>44420</v>
      </c>
      <c r="B152" s="13">
        <v>586</v>
      </c>
      <c r="C152" s="14">
        <f t="shared" si="8"/>
        <v>-8.5690327251014033E-3</v>
      </c>
      <c r="D152" s="13">
        <v>9.0463299999999993</v>
      </c>
      <c r="E152" s="14">
        <f t="shared" si="9"/>
        <v>-1.0314470580274663E-3</v>
      </c>
      <c r="F152" s="13">
        <v>69.552238000000003</v>
      </c>
      <c r="G152" s="14">
        <f t="shared" si="10"/>
        <v>-1.8408695199137098E-2</v>
      </c>
      <c r="H152" s="13">
        <v>25</v>
      </c>
      <c r="I152" s="8">
        <f t="shared" si="11"/>
        <v>1.9979627425126011E-3</v>
      </c>
      <c r="M152" s="13"/>
    </row>
    <row r="153" spans="1:13">
      <c r="A153" s="7">
        <v>44421</v>
      </c>
      <c r="B153" s="13">
        <v>581</v>
      </c>
      <c r="C153" s="14">
        <f t="shared" si="8"/>
        <v>5.1502259763158611E-3</v>
      </c>
      <c r="D153" s="13">
        <v>9.0370039999999996</v>
      </c>
      <c r="E153" s="14">
        <f t="shared" si="9"/>
        <v>-1.4553317526418794E-2</v>
      </c>
      <c r="F153" s="13">
        <v>68.283585000000002</v>
      </c>
      <c r="G153" s="14">
        <f t="shared" si="10"/>
        <v>-3.7866476740952427E-2</v>
      </c>
      <c r="H153" s="13">
        <v>25.049999</v>
      </c>
      <c r="I153" s="8">
        <f t="shared" si="11"/>
        <v>-6.0059841400514459E-3</v>
      </c>
      <c r="M153" s="13"/>
    </row>
    <row r="154" spans="1:13">
      <c r="A154" s="7">
        <v>44424</v>
      </c>
      <c r="B154" s="13">
        <v>584</v>
      </c>
      <c r="C154" s="14">
        <f t="shared" si="8"/>
        <v>0</v>
      </c>
      <c r="D154" s="13">
        <v>8.9064379999999996</v>
      </c>
      <c r="E154" s="14">
        <f t="shared" si="9"/>
        <v>0</v>
      </c>
      <c r="F154" s="13">
        <v>65.746268999999998</v>
      </c>
      <c r="G154" s="14">
        <f t="shared" si="10"/>
        <v>0</v>
      </c>
      <c r="H154" s="13">
        <v>24.9</v>
      </c>
      <c r="I154" s="8">
        <f t="shared" si="11"/>
        <v>0</v>
      </c>
      <c r="M154" s="13"/>
    </row>
    <row r="155" spans="1:13">
      <c r="A155" s="7">
        <v>44425</v>
      </c>
      <c r="B155" s="13">
        <v>584</v>
      </c>
      <c r="C155" s="14">
        <f t="shared" si="8"/>
        <v>-1.7271586508660595E-2</v>
      </c>
      <c r="D155" s="13">
        <v>8.9064379999999996</v>
      </c>
      <c r="E155" s="14">
        <f t="shared" si="9"/>
        <v>1.0416746314430292E-2</v>
      </c>
      <c r="F155" s="13">
        <v>65.746268999999998</v>
      </c>
      <c r="G155" s="14">
        <f t="shared" si="10"/>
        <v>3.3993821588563056E-3</v>
      </c>
      <c r="H155" s="13">
        <v>24.9</v>
      </c>
      <c r="I155" s="8">
        <f t="shared" si="11"/>
        <v>-6.0423144559625863E-3</v>
      </c>
      <c r="M155" s="13"/>
    </row>
    <row r="156" spans="1:13">
      <c r="A156" s="7">
        <v>44426</v>
      </c>
      <c r="B156" s="13">
        <v>574</v>
      </c>
      <c r="C156" s="14">
        <f t="shared" si="8"/>
        <v>-2.6479923164467265E-2</v>
      </c>
      <c r="D156" s="13">
        <v>8.9996989999999997</v>
      </c>
      <c r="E156" s="14">
        <f t="shared" si="9"/>
        <v>-3.1136129034791227E-3</v>
      </c>
      <c r="F156" s="13">
        <v>65.970146</v>
      </c>
      <c r="G156" s="14">
        <f t="shared" si="10"/>
        <v>-3.8044895553812082E-2</v>
      </c>
      <c r="H156" s="13">
        <v>24.75</v>
      </c>
      <c r="I156" s="8">
        <f t="shared" si="11"/>
        <v>-4.0485885260002205E-3</v>
      </c>
      <c r="M156" s="13"/>
    </row>
    <row r="157" spans="1:13">
      <c r="A157" s="7">
        <v>44427</v>
      </c>
      <c r="B157" s="13">
        <v>559</v>
      </c>
      <c r="C157" s="14">
        <f t="shared" si="8"/>
        <v>-1.260142687800382E-2</v>
      </c>
      <c r="D157" s="13">
        <v>8.9717210000000005</v>
      </c>
      <c r="E157" s="14">
        <f t="shared" si="9"/>
        <v>-5.2111077805451081E-3</v>
      </c>
      <c r="F157" s="13">
        <v>63.507461999999997</v>
      </c>
      <c r="G157" s="14">
        <f t="shared" si="10"/>
        <v>-2.8607469897276864E-2</v>
      </c>
      <c r="H157" s="13">
        <v>24.65</v>
      </c>
      <c r="I157" s="8">
        <f t="shared" si="11"/>
        <v>1.009090298196272E-2</v>
      </c>
      <c r="M157" s="13"/>
    </row>
    <row r="158" spans="1:13">
      <c r="A158" s="7">
        <v>44428</v>
      </c>
      <c r="B158" s="13">
        <v>552</v>
      </c>
      <c r="C158" s="14">
        <f t="shared" si="8"/>
        <v>2.5046031926087516E-2</v>
      </c>
      <c r="D158" s="13">
        <v>8.9250900000000009</v>
      </c>
      <c r="E158" s="14">
        <f t="shared" si="9"/>
        <v>4.1710787274677101E-3</v>
      </c>
      <c r="F158" s="13">
        <v>61.716414999999998</v>
      </c>
      <c r="G158" s="14">
        <f t="shared" si="10"/>
        <v>2.1531955823248169E-2</v>
      </c>
      <c r="H158" s="13">
        <v>24.9</v>
      </c>
      <c r="I158" s="8">
        <f t="shared" si="11"/>
        <v>-4.7285272990011618E-2</v>
      </c>
      <c r="M158" s="13"/>
    </row>
    <row r="159" spans="1:13">
      <c r="A159" s="7">
        <v>44431</v>
      </c>
      <c r="B159" s="13">
        <v>566</v>
      </c>
      <c r="C159" s="14">
        <f t="shared" si="8"/>
        <v>1.054491317661504E-2</v>
      </c>
      <c r="D159" s="13">
        <v>8.9623950000000008</v>
      </c>
      <c r="E159" s="14">
        <f t="shared" si="9"/>
        <v>-2.0833087230847295E-3</v>
      </c>
      <c r="F159" s="13">
        <v>63.059699999999999</v>
      </c>
      <c r="G159" s="14">
        <f t="shared" si="10"/>
        <v>9.4229215288184707E-3</v>
      </c>
      <c r="H159" s="13">
        <v>23.75</v>
      </c>
      <c r="I159" s="8">
        <f t="shared" si="11"/>
        <v>0</v>
      </c>
      <c r="M159" s="13"/>
    </row>
    <row r="160" spans="1:13">
      <c r="A160" s="7">
        <v>44432</v>
      </c>
      <c r="B160" s="13">
        <v>572</v>
      </c>
      <c r="C160" s="14">
        <f t="shared" si="8"/>
        <v>2.2472855852058576E-2</v>
      </c>
      <c r="D160" s="13">
        <v>8.9437429999999996</v>
      </c>
      <c r="E160" s="14">
        <f t="shared" si="9"/>
        <v>1.0421968833485254E-3</v>
      </c>
      <c r="F160" s="13">
        <v>63.656714999999998</v>
      </c>
      <c r="G160" s="14">
        <f t="shared" si="10"/>
        <v>7.0093872209187665E-3</v>
      </c>
      <c r="H160" s="13">
        <v>23.75</v>
      </c>
      <c r="I160" s="8">
        <f t="shared" si="11"/>
        <v>1.0471299867295437E-2</v>
      </c>
      <c r="M160" s="13"/>
    </row>
    <row r="161" spans="1:13">
      <c r="A161" s="7">
        <v>44433</v>
      </c>
      <c r="B161" s="13">
        <v>585</v>
      </c>
      <c r="C161" s="14">
        <f t="shared" si="8"/>
        <v>1.5267472130788381E-2</v>
      </c>
      <c r="D161" s="13">
        <v>8.9530689999999993</v>
      </c>
      <c r="E161" s="14">
        <f t="shared" si="9"/>
        <v>-6.2696488398268305E-3</v>
      </c>
      <c r="F161" s="13">
        <v>64.104477000000003</v>
      </c>
      <c r="G161" s="14">
        <f t="shared" si="10"/>
        <v>5.8037952546711258E-3</v>
      </c>
      <c r="H161" s="13">
        <v>24</v>
      </c>
      <c r="I161" s="8">
        <f t="shared" si="11"/>
        <v>-1.8928052348364827E-2</v>
      </c>
      <c r="M161" s="13"/>
    </row>
    <row r="162" spans="1:13">
      <c r="A162" s="7">
        <v>44434</v>
      </c>
      <c r="B162" s="13">
        <v>594</v>
      </c>
      <c r="C162" s="14">
        <f t="shared" si="8"/>
        <v>8.3822787528044385E-3</v>
      </c>
      <c r="D162" s="13">
        <v>8.8971119999999999</v>
      </c>
      <c r="E162" s="14">
        <f t="shared" si="9"/>
        <v>2.094216208197156E-3</v>
      </c>
      <c r="F162" s="13">
        <v>64.477608000000004</v>
      </c>
      <c r="G162" s="14">
        <f t="shared" si="10"/>
        <v>9.2166568123655014E-3</v>
      </c>
      <c r="H162" s="13">
        <v>23.549999</v>
      </c>
      <c r="I162" s="8">
        <f t="shared" si="11"/>
        <v>2.1209340319836307E-3</v>
      </c>
      <c r="M162" s="13"/>
    </row>
    <row r="163" spans="1:13">
      <c r="A163" s="7">
        <v>44435</v>
      </c>
      <c r="B163" s="13">
        <v>599</v>
      </c>
      <c r="C163" s="14">
        <f t="shared" si="8"/>
        <v>9.9668599153920744E-3</v>
      </c>
      <c r="D163" s="13">
        <v>8.9157639999999994</v>
      </c>
      <c r="E163" s="14">
        <f t="shared" si="9"/>
        <v>1.9679541841292759E-2</v>
      </c>
      <c r="F163" s="13">
        <v>65.074623000000003</v>
      </c>
      <c r="G163" s="14">
        <f t="shared" si="10"/>
        <v>0</v>
      </c>
      <c r="H163" s="13">
        <v>23.6</v>
      </c>
      <c r="I163" s="8">
        <f t="shared" si="11"/>
        <v>8.438826629056928E-3</v>
      </c>
      <c r="M163" s="13"/>
    </row>
    <row r="164" spans="1:13">
      <c r="A164" s="7">
        <v>44438</v>
      </c>
      <c r="B164" s="13">
        <v>605</v>
      </c>
      <c r="C164" s="14">
        <f t="shared" si="8"/>
        <v>1.4766470116300995E-2</v>
      </c>
      <c r="D164" s="13">
        <v>9.0929599999999997</v>
      </c>
      <c r="E164" s="14">
        <f t="shared" si="9"/>
        <v>-6.1727842013819048E-3</v>
      </c>
      <c r="F164" s="13">
        <v>65.074623000000003</v>
      </c>
      <c r="G164" s="14">
        <f t="shared" si="10"/>
        <v>2.0432061366944053E-2</v>
      </c>
      <c r="H164" s="13">
        <v>23.799999</v>
      </c>
      <c r="I164" s="8">
        <f t="shared" si="11"/>
        <v>8.368291687324201E-3</v>
      </c>
      <c r="M164" s="13"/>
    </row>
    <row r="165" spans="1:13">
      <c r="A165" s="7">
        <v>44439</v>
      </c>
      <c r="B165" s="13">
        <v>614</v>
      </c>
      <c r="C165" s="14">
        <f t="shared" si="8"/>
        <v>-1.6299922109310643E-3</v>
      </c>
      <c r="D165" s="13">
        <v>9.0370039999999996</v>
      </c>
      <c r="E165" s="14">
        <f t="shared" si="9"/>
        <v>4.1194202554610078E-3</v>
      </c>
      <c r="F165" s="13">
        <v>66.417907999999997</v>
      </c>
      <c r="G165" s="14">
        <f t="shared" si="10"/>
        <v>-2.0432061366944001E-2</v>
      </c>
      <c r="H165" s="13">
        <v>24</v>
      </c>
      <c r="I165" s="8">
        <f t="shared" si="11"/>
        <v>-2.0854647373687919E-3</v>
      </c>
      <c r="M165" s="13"/>
    </row>
    <row r="166" spans="1:13">
      <c r="A166" s="7">
        <v>44440</v>
      </c>
      <c r="B166" s="13">
        <v>613</v>
      </c>
      <c r="C166" s="14">
        <f t="shared" si="8"/>
        <v>-9.836144876713129E-3</v>
      </c>
      <c r="D166" s="13">
        <v>9.0743080000000003</v>
      </c>
      <c r="E166" s="14">
        <f t="shared" si="9"/>
        <v>-6.1856224028131656E-3</v>
      </c>
      <c r="F166" s="13">
        <v>65.074623000000003</v>
      </c>
      <c r="G166" s="14">
        <f t="shared" si="10"/>
        <v>-4.0965319105438956E-2</v>
      </c>
      <c r="H166" s="13">
        <v>23.950001</v>
      </c>
      <c r="I166" s="8">
        <f t="shared" si="11"/>
        <v>-6.2828269499554477E-3</v>
      </c>
      <c r="M166" s="13"/>
    </row>
    <row r="167" spans="1:13">
      <c r="A167" s="7">
        <v>44441</v>
      </c>
      <c r="B167" s="13">
        <v>607</v>
      </c>
      <c r="C167" s="14">
        <f t="shared" si="8"/>
        <v>2.1190686979639054E-2</v>
      </c>
      <c r="D167" s="13">
        <v>9.0183509999999991</v>
      </c>
      <c r="E167" s="14">
        <f t="shared" si="9"/>
        <v>7.2128314136176803E-3</v>
      </c>
      <c r="F167" s="13">
        <v>62.462685</v>
      </c>
      <c r="G167" s="14">
        <f t="shared" si="10"/>
        <v>-4.79037274083015E-3</v>
      </c>
      <c r="H167" s="13">
        <v>23.799999</v>
      </c>
      <c r="I167" s="8">
        <f t="shared" si="11"/>
        <v>4.1929202768435656E-3</v>
      </c>
      <c r="M167" s="13"/>
    </row>
    <row r="168" spans="1:13">
      <c r="A168" s="7">
        <v>44442</v>
      </c>
      <c r="B168" s="13">
        <v>620</v>
      </c>
      <c r="C168" s="14">
        <f t="shared" si="8"/>
        <v>1.7586384502075988E-2</v>
      </c>
      <c r="D168" s="13">
        <v>9.083634</v>
      </c>
      <c r="E168" s="14">
        <f t="shared" si="9"/>
        <v>4.0984265017333698E-3</v>
      </c>
      <c r="F168" s="13">
        <v>62.164180999999999</v>
      </c>
      <c r="G168" s="14">
        <f t="shared" si="10"/>
        <v>3.5949131529349593E-3</v>
      </c>
      <c r="H168" s="13">
        <v>23.9</v>
      </c>
      <c r="I168" s="8">
        <f t="shared" si="11"/>
        <v>-6.2959284568146999E-3</v>
      </c>
      <c r="M168" s="13"/>
    </row>
    <row r="169" spans="1:13">
      <c r="A169" s="7">
        <v>44445</v>
      </c>
      <c r="B169" s="13">
        <v>631</v>
      </c>
      <c r="C169" s="14">
        <f t="shared" si="8"/>
        <v>-1.2759343753759986E-2</v>
      </c>
      <c r="D169" s="13">
        <v>9.1209389999999999</v>
      </c>
      <c r="E169" s="14">
        <f t="shared" si="9"/>
        <v>4.0815887481621847E-3</v>
      </c>
      <c r="F169" s="13">
        <v>62.388058000000001</v>
      </c>
      <c r="G169" s="14">
        <f t="shared" si="10"/>
        <v>3.5820839448619515E-3</v>
      </c>
      <c r="H169" s="13">
        <v>23.75</v>
      </c>
      <c r="I169" s="8">
        <f t="shared" si="11"/>
        <v>-8.4567524810694288E-3</v>
      </c>
      <c r="M169" s="13"/>
    </row>
    <row r="170" spans="1:13">
      <c r="A170" s="7">
        <v>44446</v>
      </c>
      <c r="B170" s="13">
        <v>623</v>
      </c>
      <c r="C170" s="14">
        <f t="shared" si="8"/>
        <v>-6.4412461028569932E-3</v>
      </c>
      <c r="D170" s="13">
        <v>9.1582430000000006</v>
      </c>
      <c r="E170" s="14">
        <f t="shared" si="9"/>
        <v>-6.0303253285942E-3</v>
      </c>
      <c r="F170" s="13">
        <v>62.611938000000002</v>
      </c>
      <c r="G170" s="14">
        <f t="shared" si="10"/>
        <v>-2.9022548663212664E-2</v>
      </c>
      <c r="H170" s="13">
        <v>23.549999</v>
      </c>
      <c r="I170" s="8">
        <f t="shared" si="11"/>
        <v>-1.0672460346381803E-2</v>
      </c>
      <c r="M170" s="13"/>
    </row>
    <row r="171" spans="1:13">
      <c r="A171" s="7">
        <v>44447</v>
      </c>
      <c r="B171" s="13">
        <v>619</v>
      </c>
      <c r="C171" s="14">
        <f t="shared" si="8"/>
        <v>0</v>
      </c>
      <c r="D171" s="13">
        <v>9.1031820000000003</v>
      </c>
      <c r="E171" s="14">
        <f t="shared" si="9"/>
        <v>-4.2463123843368275E-3</v>
      </c>
      <c r="F171" s="13">
        <v>60.820895999999998</v>
      </c>
      <c r="G171" s="14">
        <f t="shared" si="10"/>
        <v>2.5440464718350639E-2</v>
      </c>
      <c r="H171" s="13">
        <v>23.299999</v>
      </c>
      <c r="I171" s="8">
        <f t="shared" si="11"/>
        <v>-6.4585371209559695E-3</v>
      </c>
      <c r="M171" s="13"/>
    </row>
    <row r="172" spans="1:13">
      <c r="A172" s="7">
        <v>44448</v>
      </c>
      <c r="B172" s="13">
        <v>619</v>
      </c>
      <c r="C172" s="14">
        <f t="shared" si="8"/>
        <v>4.8348200545833111E-3</v>
      </c>
      <c r="D172" s="13">
        <v>9.0646090000000008</v>
      </c>
      <c r="E172" s="14">
        <f t="shared" si="9"/>
        <v>5.3050516459939422E-3</v>
      </c>
      <c r="F172" s="13">
        <v>62.388058000000001</v>
      </c>
      <c r="G172" s="14">
        <f t="shared" si="10"/>
        <v>1.0708017876560521E-2</v>
      </c>
      <c r="H172" s="13">
        <v>23.15</v>
      </c>
      <c r="I172" s="8">
        <f t="shared" si="11"/>
        <v>2.1575412434685043E-3</v>
      </c>
      <c r="M172" s="13"/>
    </row>
    <row r="173" spans="1:13">
      <c r="A173" s="7">
        <v>44449</v>
      </c>
      <c r="B173" s="13">
        <v>622</v>
      </c>
      <c r="C173" s="14">
        <f t="shared" si="8"/>
        <v>-1.1317824932661572E-2</v>
      </c>
      <c r="D173" s="13">
        <v>9.1128250000000008</v>
      </c>
      <c r="E173" s="14">
        <f t="shared" si="9"/>
        <v>4.2238925082387808E-3</v>
      </c>
      <c r="F173" s="13">
        <v>63.059699999999999</v>
      </c>
      <c r="G173" s="14">
        <f t="shared" si="10"/>
        <v>3.4887290897651232E-2</v>
      </c>
      <c r="H173" s="13">
        <v>23.200001</v>
      </c>
      <c r="I173" s="8">
        <f t="shared" si="11"/>
        <v>4.3009958774873781E-3</v>
      </c>
      <c r="M173" s="13"/>
    </row>
    <row r="174" spans="1:13">
      <c r="A174" s="7">
        <v>44452</v>
      </c>
      <c r="B174" s="13">
        <v>615</v>
      </c>
      <c r="C174" s="14">
        <f t="shared" si="8"/>
        <v>-3.2573318703065105E-3</v>
      </c>
      <c r="D174" s="13">
        <v>9.1513980000000004</v>
      </c>
      <c r="E174" s="14">
        <f t="shared" si="9"/>
        <v>7.3490700922110254E-3</v>
      </c>
      <c r="F174" s="13">
        <v>65.298507999999998</v>
      </c>
      <c r="G174" s="14">
        <f t="shared" si="10"/>
        <v>1.1421454369622719E-3</v>
      </c>
      <c r="H174" s="13">
        <v>23.299999</v>
      </c>
      <c r="I174" s="8">
        <f t="shared" si="11"/>
        <v>2.1436664617074269E-3</v>
      </c>
      <c r="M174" s="13"/>
    </row>
    <row r="175" spans="1:13">
      <c r="A175" s="7">
        <v>44453</v>
      </c>
      <c r="B175" s="13">
        <v>613</v>
      </c>
      <c r="C175" s="14">
        <f t="shared" si="8"/>
        <v>-9.836144876713129E-3</v>
      </c>
      <c r="D175" s="13">
        <v>9.2188999999999997</v>
      </c>
      <c r="E175" s="14">
        <f t="shared" si="9"/>
        <v>-1.0465507625249712E-3</v>
      </c>
      <c r="F175" s="13">
        <v>65.373131000000001</v>
      </c>
      <c r="G175" s="14">
        <f t="shared" si="10"/>
        <v>-8.0229189004488895E-3</v>
      </c>
      <c r="H175" s="13">
        <v>23.35</v>
      </c>
      <c r="I175" s="8">
        <f t="shared" si="11"/>
        <v>-6.4446623391947958E-3</v>
      </c>
      <c r="M175" s="13"/>
    </row>
    <row r="176" spans="1:13">
      <c r="A176" s="7">
        <v>44454</v>
      </c>
      <c r="B176" s="13">
        <v>607</v>
      </c>
      <c r="C176" s="14">
        <f t="shared" si="8"/>
        <v>-1.1599135843351918E-2</v>
      </c>
      <c r="D176" s="13">
        <v>9.2092569999999991</v>
      </c>
      <c r="E176" s="14">
        <f t="shared" si="9"/>
        <v>1.558472933752726E-2</v>
      </c>
      <c r="F176" s="13">
        <v>64.850746000000001</v>
      </c>
      <c r="G176" s="14">
        <f t="shared" si="10"/>
        <v>-2.3041526466556933E-3</v>
      </c>
      <c r="H176" s="13">
        <v>23.200001</v>
      </c>
      <c r="I176" s="8">
        <f t="shared" si="11"/>
        <v>0</v>
      </c>
      <c r="M176" s="13"/>
    </row>
    <row r="177" spans="1:13">
      <c r="A177" s="7">
        <v>44455</v>
      </c>
      <c r="B177" s="13">
        <v>600</v>
      </c>
      <c r="C177" s="14">
        <f t="shared" si="8"/>
        <v>0</v>
      </c>
      <c r="D177" s="13">
        <v>9.3539049999999992</v>
      </c>
      <c r="E177" s="14">
        <f t="shared" si="9"/>
        <v>-1.5584729337527293E-2</v>
      </c>
      <c r="F177" s="13">
        <v>64.701492000000002</v>
      </c>
      <c r="G177" s="14">
        <f t="shared" si="10"/>
        <v>-1.276860822215208E-2</v>
      </c>
      <c r="H177" s="13">
        <v>23.200001</v>
      </c>
      <c r="I177" s="8">
        <f t="shared" si="11"/>
        <v>0</v>
      </c>
      <c r="M177" s="13"/>
    </row>
    <row r="178" spans="1:13">
      <c r="A178" s="7">
        <v>44456</v>
      </c>
      <c r="B178" s="13">
        <v>600</v>
      </c>
      <c r="C178" s="14">
        <f t="shared" si="8"/>
        <v>-2.3609865639133736E-2</v>
      </c>
      <c r="D178" s="13">
        <v>9.2092569999999991</v>
      </c>
      <c r="E178" s="14">
        <f t="shared" si="9"/>
        <v>-1.2645012478197468E-2</v>
      </c>
      <c r="F178" s="13">
        <v>63.880595999999997</v>
      </c>
      <c r="G178" s="14">
        <f t="shared" si="10"/>
        <v>-6.142808059930327E-2</v>
      </c>
      <c r="H178" s="13">
        <v>23.200001</v>
      </c>
      <c r="I178" s="8">
        <f t="shared" si="11"/>
        <v>-6.4865957170030129E-3</v>
      </c>
      <c r="M178" s="13"/>
    </row>
    <row r="179" spans="1:13">
      <c r="A179" s="7">
        <v>44461</v>
      </c>
      <c r="B179" s="13">
        <v>586</v>
      </c>
      <c r="C179" s="14">
        <f t="shared" si="8"/>
        <v>3.4071583216143558E-3</v>
      </c>
      <c r="D179" s="13">
        <v>9.0935389999999998</v>
      </c>
      <c r="E179" s="14">
        <f t="shared" si="9"/>
        <v>1.682476805468594E-2</v>
      </c>
      <c r="F179" s="13">
        <v>60.074627</v>
      </c>
      <c r="G179" s="14">
        <f t="shared" si="10"/>
        <v>4.9566485287488964E-3</v>
      </c>
      <c r="H179" s="13">
        <v>23.049999</v>
      </c>
      <c r="I179" s="8">
        <f t="shared" si="11"/>
        <v>0</v>
      </c>
      <c r="M179" s="13"/>
    </row>
    <row r="180" spans="1:13">
      <c r="A180" s="7">
        <v>44462</v>
      </c>
      <c r="B180" s="13">
        <v>588</v>
      </c>
      <c r="C180" s="14">
        <f t="shared" si="8"/>
        <v>1.6863806052004725E-2</v>
      </c>
      <c r="D180" s="13">
        <v>9.2478300000000004</v>
      </c>
      <c r="E180" s="14">
        <f t="shared" si="9"/>
        <v>0</v>
      </c>
      <c r="F180" s="13">
        <v>60.373134999999998</v>
      </c>
      <c r="G180" s="14">
        <f t="shared" si="10"/>
        <v>1.4724202219151787E-2</v>
      </c>
      <c r="H180" s="13">
        <v>23.049999</v>
      </c>
      <c r="I180" s="8">
        <f t="shared" si="11"/>
        <v>-2.1715101295588964E-3</v>
      </c>
      <c r="M180" s="13"/>
    </row>
    <row r="181" spans="1:13">
      <c r="A181" s="7">
        <v>44463</v>
      </c>
      <c r="B181" s="13">
        <v>598</v>
      </c>
      <c r="C181" s="14">
        <f t="shared" si="8"/>
        <v>6.6666913581892974E-3</v>
      </c>
      <c r="D181" s="13">
        <v>9.2478300000000004</v>
      </c>
      <c r="E181" s="14">
        <f t="shared" si="9"/>
        <v>-4.179755576488425E-3</v>
      </c>
      <c r="F181" s="13">
        <v>61.268658000000002</v>
      </c>
      <c r="G181" s="14">
        <f t="shared" si="10"/>
        <v>-1.2187713637024679E-3</v>
      </c>
      <c r="H181" s="13">
        <v>23</v>
      </c>
      <c r="I181" s="8">
        <f t="shared" si="11"/>
        <v>1.2959101724049358E-2</v>
      </c>
      <c r="M181" s="13"/>
    </row>
    <row r="182" spans="1:13">
      <c r="A182" s="7">
        <v>44466</v>
      </c>
      <c r="B182" s="13">
        <v>602</v>
      </c>
      <c r="C182" s="14">
        <f t="shared" si="8"/>
        <v>-1.3378125946176087E-2</v>
      </c>
      <c r="D182" s="13">
        <v>9.2092569999999991</v>
      </c>
      <c r="E182" s="14">
        <f t="shared" si="9"/>
        <v>4.1797555764883044E-3</v>
      </c>
      <c r="F182" s="13">
        <v>61.194031000000003</v>
      </c>
      <c r="G182" s="14">
        <f t="shared" si="10"/>
        <v>6.079040629227709E-3</v>
      </c>
      <c r="H182" s="13">
        <v>23.299999</v>
      </c>
      <c r="I182" s="8">
        <f t="shared" si="11"/>
        <v>-6.4585371209559695E-3</v>
      </c>
      <c r="M182" s="13"/>
    </row>
    <row r="183" spans="1:13">
      <c r="A183" s="7">
        <v>44467</v>
      </c>
      <c r="B183" s="13">
        <v>594</v>
      </c>
      <c r="C183" s="14">
        <f t="shared" si="8"/>
        <v>-2.3851215822179909E-2</v>
      </c>
      <c r="D183" s="13">
        <v>9.2478300000000004</v>
      </c>
      <c r="E183" s="14">
        <f t="shared" si="9"/>
        <v>-2.087748174980952E-3</v>
      </c>
      <c r="F183" s="13">
        <v>61.567165000000003</v>
      </c>
      <c r="G183" s="14">
        <f t="shared" si="10"/>
        <v>-1.8349138668196655E-2</v>
      </c>
      <c r="H183" s="13">
        <v>23.15</v>
      </c>
      <c r="I183" s="8">
        <f t="shared" si="11"/>
        <v>-4.3290544735344154E-3</v>
      </c>
      <c r="M183" s="13"/>
    </row>
    <row r="184" spans="1:13">
      <c r="A184" s="7">
        <v>44468</v>
      </c>
      <c r="B184" s="13">
        <v>580</v>
      </c>
      <c r="C184" s="14">
        <f t="shared" si="8"/>
        <v>0</v>
      </c>
      <c r="D184" s="13">
        <v>9.2285430000000002</v>
      </c>
      <c r="E184" s="14">
        <f t="shared" si="9"/>
        <v>-1.0454566389825044E-3</v>
      </c>
      <c r="F184" s="13">
        <v>60.447761999999997</v>
      </c>
      <c r="G184" s="14">
        <f t="shared" si="10"/>
        <v>1.4706157170717271E-2</v>
      </c>
      <c r="H184" s="13">
        <v>23.049999</v>
      </c>
      <c r="I184" s="8">
        <f t="shared" si="11"/>
        <v>-2.1715101295588964E-3</v>
      </c>
      <c r="M184" s="13"/>
    </row>
    <row r="185" spans="1:13">
      <c r="A185" s="7">
        <v>44469</v>
      </c>
      <c r="B185" s="13">
        <v>580</v>
      </c>
      <c r="C185" s="14">
        <f t="shared" si="8"/>
        <v>-1.0398707220898622E-2</v>
      </c>
      <c r="D185" s="13">
        <v>9.2188999999999997</v>
      </c>
      <c r="E185" s="14">
        <f t="shared" si="9"/>
        <v>-1.0515343082205406E-2</v>
      </c>
      <c r="F185" s="13">
        <v>61.343285000000002</v>
      </c>
      <c r="G185" s="14">
        <f t="shared" si="10"/>
        <v>-2.2141148991568518E-2</v>
      </c>
      <c r="H185" s="13">
        <v>23</v>
      </c>
      <c r="I185" s="8">
        <f t="shared" si="11"/>
        <v>-1.7544309650909393E-2</v>
      </c>
      <c r="M185" s="13"/>
    </row>
    <row r="186" spans="1:13">
      <c r="A186" s="7">
        <v>44470</v>
      </c>
      <c r="B186" s="13">
        <v>574</v>
      </c>
      <c r="C186" s="14">
        <f t="shared" si="8"/>
        <v>-3.4904049397684908E-3</v>
      </c>
      <c r="D186" s="13">
        <v>9.1224679999999996</v>
      </c>
      <c r="E186" s="14">
        <f t="shared" si="9"/>
        <v>1.0565021408554113E-3</v>
      </c>
      <c r="F186" s="13">
        <v>60</v>
      </c>
      <c r="G186" s="14">
        <f t="shared" si="10"/>
        <v>-4.4508329322217433E-2</v>
      </c>
      <c r="H186" s="13">
        <v>22.6</v>
      </c>
      <c r="I186" s="8">
        <f t="shared" si="11"/>
        <v>-2.2372297754533099E-2</v>
      </c>
      <c r="M186" s="13"/>
    </row>
    <row r="187" spans="1:13">
      <c r="A187" s="7">
        <v>44473</v>
      </c>
      <c r="B187" s="13">
        <v>572</v>
      </c>
      <c r="C187" s="14">
        <f t="shared" si="8"/>
        <v>0</v>
      </c>
      <c r="D187" s="13">
        <v>9.1321110000000001</v>
      </c>
      <c r="E187" s="14">
        <f t="shared" si="9"/>
        <v>-3.1728609207570643E-3</v>
      </c>
      <c r="F187" s="13">
        <v>57.388058000000001</v>
      </c>
      <c r="G187" s="14">
        <f t="shared" si="10"/>
        <v>2.1865828399429358E-2</v>
      </c>
      <c r="H187" s="13">
        <v>22.1</v>
      </c>
      <c r="I187" s="8">
        <f t="shared" si="11"/>
        <v>-1.1376686982107934E-2</v>
      </c>
      <c r="M187" s="13"/>
    </row>
    <row r="188" spans="1:13">
      <c r="A188" s="7">
        <v>44474</v>
      </c>
      <c r="B188" s="13">
        <v>572</v>
      </c>
      <c r="C188" s="14">
        <f t="shared" si="8"/>
        <v>-1.7497817237877064E-3</v>
      </c>
      <c r="D188" s="13">
        <v>9.1031820000000003</v>
      </c>
      <c r="E188" s="14">
        <f t="shared" si="9"/>
        <v>3.1728609207571988E-3</v>
      </c>
      <c r="F188" s="13">
        <v>58.656714999999998</v>
      </c>
      <c r="G188" s="14">
        <f t="shared" si="10"/>
        <v>-5.1020440791537955E-3</v>
      </c>
      <c r="H188" s="13">
        <v>21.85</v>
      </c>
      <c r="I188" s="8">
        <f t="shared" si="11"/>
        <v>6.8415318167165638E-3</v>
      </c>
      <c r="M188" s="13"/>
    </row>
    <row r="189" spans="1:13">
      <c r="A189" s="7">
        <v>44475</v>
      </c>
      <c r="B189" s="13">
        <v>571</v>
      </c>
      <c r="C189" s="14">
        <f t="shared" si="8"/>
        <v>1.5638893884454729E-2</v>
      </c>
      <c r="D189" s="13">
        <v>9.1321110000000001</v>
      </c>
      <c r="E189" s="14">
        <f t="shared" si="9"/>
        <v>6.3158971058898577E-3</v>
      </c>
      <c r="F189" s="13">
        <v>58.358207999999998</v>
      </c>
      <c r="G189" s="14">
        <f t="shared" si="10"/>
        <v>0</v>
      </c>
      <c r="H189" s="13">
        <v>22</v>
      </c>
      <c r="I189" s="8">
        <f t="shared" si="11"/>
        <v>1.3544180264706914E-2</v>
      </c>
      <c r="M189" s="13"/>
    </row>
    <row r="190" spans="1:13">
      <c r="A190" s="7">
        <v>44476</v>
      </c>
      <c r="B190" s="13">
        <v>580</v>
      </c>
      <c r="C190" s="14">
        <f t="shared" si="8"/>
        <v>-8.6580627431145415E-3</v>
      </c>
      <c r="D190" s="13">
        <v>9.1899709999999999</v>
      </c>
      <c r="E190" s="14">
        <f t="shared" si="9"/>
        <v>-3.1529622417009831E-3</v>
      </c>
      <c r="F190" s="13">
        <v>58.358207999999998</v>
      </c>
      <c r="G190" s="14">
        <f t="shared" si="10"/>
        <v>-2.5608255190283599E-3</v>
      </c>
      <c r="H190" s="13">
        <v>22.299999</v>
      </c>
      <c r="I190" s="8">
        <f t="shared" si="11"/>
        <v>-9.0090250993154902E-3</v>
      </c>
      <c r="M190" s="13"/>
    </row>
    <row r="191" spans="1:13">
      <c r="A191" s="7">
        <v>44477</v>
      </c>
      <c r="B191" s="13">
        <v>575</v>
      </c>
      <c r="C191" s="14">
        <f t="shared" si="8"/>
        <v>0</v>
      </c>
      <c r="D191" s="13">
        <v>9.1610410000000009</v>
      </c>
      <c r="E191" s="14">
        <f t="shared" si="9"/>
        <v>-1.0531640150499631E-3</v>
      </c>
      <c r="F191" s="13">
        <v>58.208953999999999</v>
      </c>
      <c r="G191" s="14">
        <f t="shared" si="10"/>
        <v>-2.5975516693410174E-2</v>
      </c>
      <c r="H191" s="13">
        <v>22.1</v>
      </c>
      <c r="I191" s="8">
        <f t="shared" si="11"/>
        <v>0</v>
      </c>
      <c r="M191" s="13"/>
    </row>
    <row r="192" spans="1:13">
      <c r="A192" s="7">
        <v>44481</v>
      </c>
      <c r="B192" s="13">
        <v>575</v>
      </c>
      <c r="C192" s="14">
        <f t="shared" si="8"/>
        <v>-6.980831141340205E-3</v>
      </c>
      <c r="D192" s="13">
        <v>9.1513980000000004</v>
      </c>
      <c r="E192" s="14">
        <f t="shared" si="9"/>
        <v>-5.2826317698959182E-3</v>
      </c>
      <c r="F192" s="13">
        <v>56.716414999999998</v>
      </c>
      <c r="G192" s="14">
        <f t="shared" si="10"/>
        <v>-1.5915395433959079E-2</v>
      </c>
      <c r="H192" s="13">
        <v>22.1</v>
      </c>
      <c r="I192" s="8">
        <f t="shared" si="11"/>
        <v>-1.8265301894345082E-2</v>
      </c>
      <c r="M192" s="13"/>
    </row>
    <row r="193" spans="1:13">
      <c r="A193" s="7">
        <v>44482</v>
      </c>
      <c r="B193" s="13">
        <v>571</v>
      </c>
      <c r="C193" s="14">
        <f t="shared" si="8"/>
        <v>3.496507058729306E-3</v>
      </c>
      <c r="D193" s="13">
        <v>9.1031820000000003</v>
      </c>
      <c r="E193" s="14">
        <f t="shared" si="9"/>
        <v>0</v>
      </c>
      <c r="F193" s="13">
        <v>55.820895999999998</v>
      </c>
      <c r="G193" s="14">
        <f t="shared" si="10"/>
        <v>2.3779216369232799E-2</v>
      </c>
      <c r="H193" s="13">
        <v>21.700001</v>
      </c>
      <c r="I193" s="8">
        <f t="shared" si="11"/>
        <v>-2.3068521808633112E-3</v>
      </c>
      <c r="M193" s="13"/>
    </row>
    <row r="194" spans="1:13">
      <c r="A194" s="7">
        <v>44483</v>
      </c>
      <c r="B194" s="13">
        <v>573</v>
      </c>
      <c r="C194" s="14">
        <f t="shared" si="8"/>
        <v>4.6043938501406798E-2</v>
      </c>
      <c r="D194" s="13">
        <v>9.1031820000000003</v>
      </c>
      <c r="E194" s="14">
        <f t="shared" si="9"/>
        <v>6.3357957849458453E-3</v>
      </c>
      <c r="F194" s="13">
        <v>57.164180999999999</v>
      </c>
      <c r="G194" s="14">
        <f t="shared" si="10"/>
        <v>1.0389635547747991E-2</v>
      </c>
      <c r="H194" s="13">
        <v>21.65</v>
      </c>
      <c r="I194" s="8">
        <f t="shared" si="11"/>
        <v>6.9044694749839193E-3</v>
      </c>
      <c r="M194" s="13"/>
    </row>
    <row r="195" spans="1:13">
      <c r="A195" s="7">
        <v>44484</v>
      </c>
      <c r="B195" s="13">
        <v>600</v>
      </c>
      <c r="C195" s="14">
        <f t="shared" si="8"/>
        <v>-1.6807118316381289E-2</v>
      </c>
      <c r="D195" s="13">
        <v>9.1610410000000009</v>
      </c>
      <c r="E195" s="14">
        <f t="shared" si="9"/>
        <v>0</v>
      </c>
      <c r="F195" s="13">
        <v>57.761192000000001</v>
      </c>
      <c r="G195" s="14">
        <f t="shared" si="10"/>
        <v>1.7926231867124016E-2</v>
      </c>
      <c r="H195" s="13">
        <v>21.799999</v>
      </c>
      <c r="I195" s="8">
        <f t="shared" si="11"/>
        <v>4.5767128989723984E-3</v>
      </c>
      <c r="M195" s="13"/>
    </row>
    <row r="196" spans="1:13">
      <c r="A196" s="7">
        <v>44487</v>
      </c>
      <c r="B196" s="13">
        <v>590</v>
      </c>
      <c r="C196" s="14">
        <f t="shared" si="8"/>
        <v>1.6807118316381191E-2</v>
      </c>
      <c r="D196" s="13">
        <v>9.1610410000000009</v>
      </c>
      <c r="E196" s="14">
        <f t="shared" si="9"/>
        <v>0</v>
      </c>
      <c r="F196" s="13">
        <v>58.805968999999997</v>
      </c>
      <c r="G196" s="14">
        <f t="shared" si="10"/>
        <v>3.7998848106970897E-3</v>
      </c>
      <c r="H196" s="13">
        <v>21.9</v>
      </c>
      <c r="I196" s="8">
        <f t="shared" si="11"/>
        <v>1.3605697100822796E-2</v>
      </c>
      <c r="M196" s="13"/>
    </row>
    <row r="197" spans="1:13">
      <c r="A197" s="7">
        <v>44488</v>
      </c>
      <c r="B197" s="13">
        <v>600</v>
      </c>
      <c r="C197" s="14">
        <f t="shared" si="8"/>
        <v>-3.3389012655145986E-3</v>
      </c>
      <c r="D197" s="13">
        <v>9.1610410000000009</v>
      </c>
      <c r="E197" s="14">
        <f t="shared" si="9"/>
        <v>1.0520560273975664E-3</v>
      </c>
      <c r="F197" s="13">
        <v>59.029850000000003</v>
      </c>
      <c r="G197" s="14">
        <f t="shared" si="10"/>
        <v>-7.6142638398360857E-3</v>
      </c>
      <c r="H197" s="13">
        <v>22.200001</v>
      </c>
      <c r="I197" s="8">
        <f t="shared" si="11"/>
        <v>-2.2548374321332016E-3</v>
      </c>
      <c r="M197" s="13"/>
    </row>
    <row r="198" spans="1:13">
      <c r="A198" s="7">
        <v>44489</v>
      </c>
      <c r="B198" s="13">
        <v>598</v>
      </c>
      <c r="C198" s="14">
        <f t="shared" si="8"/>
        <v>-3.3500868852819744E-3</v>
      </c>
      <c r="D198" s="13">
        <v>9.1706839999999996</v>
      </c>
      <c r="E198" s="14">
        <f t="shared" si="9"/>
        <v>0</v>
      </c>
      <c r="F198" s="13">
        <v>58.582087999999999</v>
      </c>
      <c r="G198" s="14">
        <f t="shared" si="10"/>
        <v>-2.5510093433211496E-3</v>
      </c>
      <c r="H198" s="13">
        <v>22.15</v>
      </c>
      <c r="I198" s="8">
        <f t="shared" si="11"/>
        <v>6.7491371318780576E-3</v>
      </c>
      <c r="M198" s="13"/>
    </row>
    <row r="199" spans="1:13">
      <c r="A199" s="7">
        <v>44490</v>
      </c>
      <c r="B199" s="13">
        <v>596</v>
      </c>
      <c r="C199" s="14">
        <f t="shared" si="8"/>
        <v>6.6889881507967101E-3</v>
      </c>
      <c r="D199" s="13">
        <v>9.1706839999999996</v>
      </c>
      <c r="E199" s="14">
        <f t="shared" si="9"/>
        <v>0</v>
      </c>
      <c r="F199" s="13">
        <v>58.432834999999997</v>
      </c>
      <c r="G199" s="14">
        <f t="shared" si="10"/>
        <v>-1.5444333281666188E-2</v>
      </c>
      <c r="H199" s="13">
        <v>22.299999</v>
      </c>
      <c r="I199" s="8">
        <f t="shared" si="11"/>
        <v>-6.7491371318781366E-3</v>
      </c>
      <c r="M199" s="13"/>
    </row>
    <row r="200" spans="1:13">
      <c r="A200" s="7">
        <v>44491</v>
      </c>
      <c r="B200" s="13">
        <v>600</v>
      </c>
      <c r="C200" s="14">
        <f t="shared" ref="C200:C263" si="12">LN(B201/B200)</f>
        <v>-1.1735256218420965E-2</v>
      </c>
      <c r="D200" s="13">
        <v>9.1706839999999996</v>
      </c>
      <c r="E200" s="14">
        <f t="shared" ref="E200:E263" si="13">LN(D201/D200)</f>
        <v>-2.1052200424474805E-3</v>
      </c>
      <c r="F200" s="13">
        <v>57.537312</v>
      </c>
      <c r="G200" s="14">
        <f t="shared" ref="G200:G263" si="14">LN(F201/F200)</f>
        <v>1.7995342624987289E-2</v>
      </c>
      <c r="H200" s="13">
        <v>22.15</v>
      </c>
      <c r="I200" s="8">
        <f t="shared" ref="I200:I263" si="15">LN(H201/H200)</f>
        <v>1.1223462369849576E-2</v>
      </c>
      <c r="M200" s="13"/>
    </row>
    <row r="201" spans="1:13">
      <c r="A201" s="7">
        <v>44494</v>
      </c>
      <c r="B201" s="13">
        <v>593</v>
      </c>
      <c r="C201" s="14">
        <f t="shared" si="12"/>
        <v>1.0067199117723941E-2</v>
      </c>
      <c r="D201" s="13">
        <v>9.1513980000000004</v>
      </c>
      <c r="E201" s="14">
        <f t="shared" si="13"/>
        <v>4.206126256750862E-3</v>
      </c>
      <c r="F201" s="13">
        <v>58.582087999999999</v>
      </c>
      <c r="G201" s="14">
        <f t="shared" si="14"/>
        <v>3.8143790291389683E-3</v>
      </c>
      <c r="H201" s="13">
        <v>22.4</v>
      </c>
      <c r="I201" s="8">
        <f t="shared" si="15"/>
        <v>0</v>
      </c>
      <c r="M201" s="13"/>
    </row>
    <row r="202" spans="1:13">
      <c r="A202" s="7">
        <v>44495</v>
      </c>
      <c r="B202" s="13">
        <v>599</v>
      </c>
      <c r="C202" s="14">
        <f t="shared" si="12"/>
        <v>0</v>
      </c>
      <c r="D202" s="13">
        <v>9.1899709999999999</v>
      </c>
      <c r="E202" s="14">
        <f t="shared" si="13"/>
        <v>-3.1529622417009831E-3</v>
      </c>
      <c r="F202" s="13">
        <v>58.805968999999997</v>
      </c>
      <c r="G202" s="14">
        <f t="shared" si="14"/>
        <v>2.5348602096265153E-3</v>
      </c>
      <c r="H202" s="13">
        <v>22.4</v>
      </c>
      <c r="I202" s="8">
        <f t="shared" si="15"/>
        <v>2.2296998706979663E-3</v>
      </c>
      <c r="M202" s="13"/>
    </row>
    <row r="203" spans="1:13">
      <c r="A203" s="7">
        <v>44496</v>
      </c>
      <c r="B203" s="13">
        <v>599</v>
      </c>
      <c r="C203" s="14">
        <f t="shared" si="12"/>
        <v>-6.700192569819562E-3</v>
      </c>
      <c r="D203" s="13">
        <v>9.1610410000000009</v>
      </c>
      <c r="E203" s="14">
        <f t="shared" si="13"/>
        <v>1.0520560273975664E-3</v>
      </c>
      <c r="F203" s="13">
        <v>58.955222999999997</v>
      </c>
      <c r="G203" s="14">
        <f t="shared" si="14"/>
        <v>1.0075653391615993E-2</v>
      </c>
      <c r="H203" s="13">
        <v>22.450001</v>
      </c>
      <c r="I203" s="8">
        <f t="shared" si="15"/>
        <v>2.2246504786823792E-3</v>
      </c>
      <c r="M203" s="13"/>
    </row>
    <row r="204" spans="1:13">
      <c r="A204" s="7">
        <v>44497</v>
      </c>
      <c r="B204" s="13">
        <v>595</v>
      </c>
      <c r="C204" s="14">
        <f t="shared" si="12"/>
        <v>-8.4388686458645949E-3</v>
      </c>
      <c r="D204" s="13">
        <v>9.1706839999999996</v>
      </c>
      <c r="E204" s="14">
        <f t="shared" si="13"/>
        <v>-5.2714930324417406E-3</v>
      </c>
      <c r="F204" s="13">
        <v>59.552238000000003</v>
      </c>
      <c r="G204" s="14">
        <f t="shared" si="14"/>
        <v>1.2453483516012278E-2</v>
      </c>
      <c r="H204" s="13">
        <v>22.5</v>
      </c>
      <c r="I204" s="8">
        <f t="shared" si="15"/>
        <v>2.1978906718775167E-2</v>
      </c>
      <c r="M204" s="13"/>
    </row>
    <row r="205" spans="1:13">
      <c r="A205" s="7">
        <v>44498</v>
      </c>
      <c r="B205" s="13">
        <v>590</v>
      </c>
      <c r="C205" s="14">
        <f t="shared" si="12"/>
        <v>0</v>
      </c>
      <c r="D205" s="13">
        <v>9.1224679999999996</v>
      </c>
      <c r="E205" s="14">
        <f t="shared" si="13"/>
        <v>1.0565021408554113E-3</v>
      </c>
      <c r="F205" s="13">
        <v>60.298507999999998</v>
      </c>
      <c r="G205" s="14">
        <f t="shared" si="14"/>
        <v>-7.4534640542499968E-3</v>
      </c>
      <c r="H205" s="13">
        <v>23</v>
      </c>
      <c r="I205" s="8">
        <f t="shared" si="15"/>
        <v>-1.312924738893026E-2</v>
      </c>
      <c r="M205" s="13"/>
    </row>
    <row r="206" spans="1:13">
      <c r="A206" s="7">
        <v>44501</v>
      </c>
      <c r="B206" s="13">
        <v>590</v>
      </c>
      <c r="C206" s="14">
        <f t="shared" si="12"/>
        <v>3.3840979842404942E-3</v>
      </c>
      <c r="D206" s="13">
        <v>9.1321110000000001</v>
      </c>
      <c r="E206" s="14">
        <f t="shared" si="13"/>
        <v>2.1097708491388239E-3</v>
      </c>
      <c r="F206" s="13">
        <v>59.850746000000001</v>
      </c>
      <c r="G206" s="14">
        <f t="shared" si="14"/>
        <v>-5.000019461762306E-3</v>
      </c>
      <c r="H206" s="13">
        <v>22.700001</v>
      </c>
      <c r="I206" s="8">
        <f t="shared" si="15"/>
        <v>-8.8496593298450187E-3</v>
      </c>
      <c r="M206" s="13"/>
    </row>
    <row r="207" spans="1:13">
      <c r="A207" s="7">
        <v>44502</v>
      </c>
      <c r="B207" s="13">
        <v>592</v>
      </c>
      <c r="C207" s="14">
        <f t="shared" si="12"/>
        <v>0</v>
      </c>
      <c r="D207" s="13">
        <v>9.1513980000000004</v>
      </c>
      <c r="E207" s="14">
        <f t="shared" si="13"/>
        <v>1.0531640150499464E-3</v>
      </c>
      <c r="F207" s="13">
        <v>59.552238000000003</v>
      </c>
      <c r="G207" s="14">
        <f t="shared" si="14"/>
        <v>1.2453483516012278E-2</v>
      </c>
      <c r="H207" s="13">
        <v>22.5</v>
      </c>
      <c r="I207" s="8">
        <f t="shared" si="15"/>
        <v>6.6445427186685108E-3</v>
      </c>
      <c r="M207" s="13"/>
    </row>
    <row r="208" spans="1:13">
      <c r="A208" s="7">
        <v>44503</v>
      </c>
      <c r="B208" s="13">
        <v>592</v>
      </c>
      <c r="C208" s="14">
        <f t="shared" si="12"/>
        <v>-8.4818150559092306E-3</v>
      </c>
      <c r="D208" s="13">
        <v>9.1610410000000009</v>
      </c>
      <c r="E208" s="14">
        <f t="shared" si="13"/>
        <v>-3.162934864188761E-3</v>
      </c>
      <c r="F208" s="13">
        <v>60.298507999999998</v>
      </c>
      <c r="G208" s="14">
        <f t="shared" si="14"/>
        <v>1.2368607513507609E-3</v>
      </c>
      <c r="H208" s="13">
        <v>22.65</v>
      </c>
      <c r="I208" s="8">
        <f t="shared" si="15"/>
        <v>2.2051166111765222E-3</v>
      </c>
      <c r="M208" s="13"/>
    </row>
    <row r="209" spans="1:13">
      <c r="A209" s="7">
        <v>44504</v>
      </c>
      <c r="B209" s="13">
        <v>587</v>
      </c>
      <c r="C209" s="14">
        <f t="shared" si="12"/>
        <v>2.1904835388049829E-2</v>
      </c>
      <c r="D209" s="13">
        <v>9.1321110000000001</v>
      </c>
      <c r="E209" s="14">
        <f t="shared" si="13"/>
        <v>0</v>
      </c>
      <c r="F209" s="13">
        <v>60.373134999999998</v>
      </c>
      <c r="G209" s="14">
        <f t="shared" si="14"/>
        <v>-3.7151812102075412E-3</v>
      </c>
      <c r="H209" s="13">
        <v>22.700001</v>
      </c>
      <c r="I209" s="8">
        <f t="shared" si="15"/>
        <v>8.7719420199743482E-3</v>
      </c>
      <c r="M209" s="13"/>
    </row>
    <row r="210" spans="1:13">
      <c r="A210" s="7">
        <v>44505</v>
      </c>
      <c r="B210" s="13">
        <v>600</v>
      </c>
      <c r="C210" s="14">
        <f t="shared" si="12"/>
        <v>3.3277900926747457E-3</v>
      </c>
      <c r="D210" s="13">
        <v>9.1321110000000001</v>
      </c>
      <c r="E210" s="14">
        <f t="shared" si="13"/>
        <v>1.0554965101903513E-3</v>
      </c>
      <c r="F210" s="13">
        <v>60.149253999999999</v>
      </c>
      <c r="G210" s="14">
        <f t="shared" si="14"/>
        <v>3.1748722213463344E-2</v>
      </c>
      <c r="H210" s="13">
        <v>22.9</v>
      </c>
      <c r="I210" s="8">
        <f t="shared" si="15"/>
        <v>-2.1857932199800967E-3</v>
      </c>
      <c r="M210" s="13"/>
    </row>
    <row r="211" spans="1:13">
      <c r="A211" s="7">
        <v>44508</v>
      </c>
      <c r="B211" s="13">
        <v>602</v>
      </c>
      <c r="C211" s="14">
        <f t="shared" si="12"/>
        <v>1.4839513862774217E-2</v>
      </c>
      <c r="D211" s="13">
        <v>9.1417549999999999</v>
      </c>
      <c r="E211" s="14">
        <f t="shared" si="13"/>
        <v>1.0542743389484091E-3</v>
      </c>
      <c r="F211" s="13">
        <v>62.089554</v>
      </c>
      <c r="G211" s="14">
        <f t="shared" si="14"/>
        <v>3.5992262031845248E-3</v>
      </c>
      <c r="H211" s="13">
        <v>22.85</v>
      </c>
      <c r="I211" s="8">
        <f t="shared" si="15"/>
        <v>2.1857932199802256E-3</v>
      </c>
      <c r="M211" s="13"/>
    </row>
    <row r="212" spans="1:13">
      <c r="A212" s="7">
        <v>44509</v>
      </c>
      <c r="B212" s="13">
        <v>611</v>
      </c>
      <c r="C212" s="14">
        <f t="shared" si="12"/>
        <v>1.635323340730838E-3</v>
      </c>
      <c r="D212" s="13">
        <v>9.1513980000000004</v>
      </c>
      <c r="E212" s="14">
        <f t="shared" si="13"/>
        <v>1.0531640150499464E-3</v>
      </c>
      <c r="F212" s="13">
        <v>62.313431000000001</v>
      </c>
      <c r="G212" s="14">
        <f t="shared" si="14"/>
        <v>-8.4185859320547868E-3</v>
      </c>
      <c r="H212" s="13">
        <v>22.9</v>
      </c>
      <c r="I212" s="8">
        <f t="shared" si="15"/>
        <v>-2.1857932199800967E-3</v>
      </c>
      <c r="M212" s="13"/>
    </row>
    <row r="213" spans="1:13">
      <c r="A213" s="7">
        <v>44510</v>
      </c>
      <c r="B213" s="13">
        <v>612</v>
      </c>
      <c r="C213" s="14">
        <f t="shared" si="12"/>
        <v>-9.8522964430115944E-3</v>
      </c>
      <c r="D213" s="13">
        <v>9.1610410000000009</v>
      </c>
      <c r="E213" s="14">
        <f t="shared" si="13"/>
        <v>-1.0531640150499631E-3</v>
      </c>
      <c r="F213" s="13">
        <v>61.791041999999997</v>
      </c>
      <c r="G213" s="14">
        <f t="shared" si="14"/>
        <v>1.2004968112665796E-2</v>
      </c>
      <c r="H213" s="13">
        <v>22.85</v>
      </c>
      <c r="I213" s="8">
        <f t="shared" si="15"/>
        <v>9.3916728797524551E-2</v>
      </c>
      <c r="M213" s="13"/>
    </row>
    <row r="214" spans="1:13">
      <c r="A214" s="7">
        <v>44511</v>
      </c>
      <c r="B214" s="13">
        <v>606</v>
      </c>
      <c r="C214" s="14">
        <f t="shared" si="12"/>
        <v>-3.3057881344995439E-3</v>
      </c>
      <c r="D214" s="13">
        <v>9.1513980000000004</v>
      </c>
      <c r="E214" s="14">
        <f t="shared" si="13"/>
        <v>3.1561704110735856E-3</v>
      </c>
      <c r="F214" s="13">
        <v>62.537312</v>
      </c>
      <c r="G214" s="14">
        <f t="shared" si="14"/>
        <v>7.1343911961846609E-3</v>
      </c>
      <c r="H214" s="13">
        <v>25.1</v>
      </c>
      <c r="I214" s="8">
        <f t="shared" si="15"/>
        <v>4.2891602797251141E-2</v>
      </c>
      <c r="M214" s="13"/>
    </row>
    <row r="215" spans="1:13">
      <c r="A215" s="7">
        <v>44512</v>
      </c>
      <c r="B215" s="13">
        <v>604</v>
      </c>
      <c r="C215" s="14">
        <f t="shared" si="12"/>
        <v>6.6006840313520927E-3</v>
      </c>
      <c r="D215" s="13">
        <v>9.1803270000000001</v>
      </c>
      <c r="E215" s="14">
        <f t="shared" si="13"/>
        <v>9.409395148529032E-3</v>
      </c>
      <c r="F215" s="13">
        <v>62.985073</v>
      </c>
      <c r="G215" s="14">
        <f t="shared" si="14"/>
        <v>1.1841349219615142E-3</v>
      </c>
      <c r="H215" s="13">
        <v>26.200001</v>
      </c>
      <c r="I215" s="8">
        <f t="shared" si="15"/>
        <v>-2.1215877318210927E-2</v>
      </c>
      <c r="M215" s="13"/>
    </row>
    <row r="216" spans="1:13">
      <c r="A216" s="7">
        <v>44515</v>
      </c>
      <c r="B216" s="13">
        <v>608</v>
      </c>
      <c r="C216" s="14">
        <f t="shared" si="12"/>
        <v>3.2840752011900187E-3</v>
      </c>
      <c r="D216" s="13">
        <v>9.2671159999999997</v>
      </c>
      <c r="E216" s="14">
        <f t="shared" si="13"/>
        <v>-1.0411028143188835E-3</v>
      </c>
      <c r="F216" s="13">
        <v>63.059699999999999</v>
      </c>
      <c r="G216" s="14">
        <f t="shared" si="14"/>
        <v>0</v>
      </c>
      <c r="H216" s="13">
        <v>25.65</v>
      </c>
      <c r="I216" s="8">
        <f t="shared" si="15"/>
        <v>-1.1764841579586257E-2</v>
      </c>
      <c r="M216" s="13"/>
    </row>
    <row r="217" spans="1:13">
      <c r="A217" s="7">
        <v>44516</v>
      </c>
      <c r="B217" s="13">
        <v>610</v>
      </c>
      <c r="C217" s="14">
        <f t="shared" si="12"/>
        <v>0</v>
      </c>
      <c r="D217" s="13">
        <v>9.2574729999999992</v>
      </c>
      <c r="E217" s="14">
        <f t="shared" si="13"/>
        <v>1.4478038921627728E-2</v>
      </c>
      <c r="F217" s="13">
        <v>63.059699999999999</v>
      </c>
      <c r="G217" s="14">
        <f t="shared" si="14"/>
        <v>7.0755140740286675E-3</v>
      </c>
      <c r="H217" s="13">
        <v>25.35</v>
      </c>
      <c r="I217" s="8">
        <f t="shared" si="15"/>
        <v>-1.9743738294102134E-3</v>
      </c>
      <c r="M217" s="13"/>
    </row>
    <row r="218" spans="1:13">
      <c r="A218" s="7">
        <v>44517</v>
      </c>
      <c r="B218" s="13">
        <v>610</v>
      </c>
      <c r="C218" s="14">
        <f t="shared" si="12"/>
        <v>4.9059787688544056E-3</v>
      </c>
      <c r="D218" s="13">
        <v>9.3924780000000005</v>
      </c>
      <c r="E218" s="14">
        <f t="shared" si="13"/>
        <v>2.133140997535515E-2</v>
      </c>
      <c r="F218" s="13">
        <v>63.507461999999997</v>
      </c>
      <c r="G218" s="14">
        <f t="shared" si="14"/>
        <v>-4.7114424729647756E-3</v>
      </c>
      <c r="H218" s="13">
        <v>25.299999</v>
      </c>
      <c r="I218" s="8">
        <f t="shared" si="15"/>
        <v>1.9743738294101532E-3</v>
      </c>
      <c r="M218" s="13"/>
    </row>
    <row r="219" spans="1:13">
      <c r="A219" s="7">
        <v>44518</v>
      </c>
      <c r="B219" s="13">
        <v>613</v>
      </c>
      <c r="C219" s="14">
        <f t="shared" si="12"/>
        <v>8.1235215214793474E-3</v>
      </c>
      <c r="D219" s="13">
        <v>9.5949849999999994</v>
      </c>
      <c r="E219" s="14">
        <f t="shared" si="13"/>
        <v>-1.2133573541787606E-2</v>
      </c>
      <c r="F219" s="13">
        <v>63.208953999999999</v>
      </c>
      <c r="G219" s="14">
        <f t="shared" si="14"/>
        <v>-1.1876629889729174E-2</v>
      </c>
      <c r="H219" s="13">
        <v>25.35</v>
      </c>
      <c r="I219" s="8">
        <f t="shared" si="15"/>
        <v>-5.93469583727569E-3</v>
      </c>
      <c r="M219" s="13"/>
    </row>
    <row r="220" spans="1:13">
      <c r="A220" s="7">
        <v>44519</v>
      </c>
      <c r="B220" s="13">
        <v>618</v>
      </c>
      <c r="C220" s="14">
        <f t="shared" si="12"/>
        <v>-4.8661896511728994E-3</v>
      </c>
      <c r="D220" s="13">
        <v>9.4792670000000001</v>
      </c>
      <c r="E220" s="14">
        <f t="shared" si="13"/>
        <v>9.1139021687332115E-3</v>
      </c>
      <c r="F220" s="13">
        <v>62.462685</v>
      </c>
      <c r="G220" s="14">
        <f t="shared" si="14"/>
        <v>1.4235125834917215E-2</v>
      </c>
      <c r="H220" s="13">
        <v>25.200001</v>
      </c>
      <c r="I220" s="8">
        <f t="shared" si="15"/>
        <v>-5.9702465892032151E-3</v>
      </c>
      <c r="M220" s="13"/>
    </row>
    <row r="221" spans="1:13">
      <c r="A221" s="7">
        <v>44522</v>
      </c>
      <c r="B221" s="13">
        <v>615</v>
      </c>
      <c r="C221" s="14">
        <f t="shared" si="12"/>
        <v>-4.8899852941917919E-3</v>
      </c>
      <c r="D221" s="13">
        <v>9.5660550000000004</v>
      </c>
      <c r="E221" s="14">
        <f t="shared" si="13"/>
        <v>-1.0131798291692288E-2</v>
      </c>
      <c r="F221" s="13">
        <v>63.358207999999998</v>
      </c>
      <c r="G221" s="14">
        <f t="shared" si="14"/>
        <v>2.3529465277767718E-3</v>
      </c>
      <c r="H221" s="13">
        <v>25.049999</v>
      </c>
      <c r="I221" s="8">
        <f t="shared" si="15"/>
        <v>-1.9979627425125855E-3</v>
      </c>
      <c r="M221" s="13"/>
    </row>
    <row r="222" spans="1:13">
      <c r="A222" s="7">
        <v>44523</v>
      </c>
      <c r="B222" s="13">
        <v>612</v>
      </c>
      <c r="C222" s="14">
        <f t="shared" si="12"/>
        <v>-1.4815085785140587E-2</v>
      </c>
      <c r="D222" s="13">
        <v>9.4696230000000003</v>
      </c>
      <c r="E222" s="14">
        <f t="shared" si="13"/>
        <v>8.1136761611586856E-3</v>
      </c>
      <c r="F222" s="13">
        <v>63.507461999999997</v>
      </c>
      <c r="G222" s="14">
        <f t="shared" si="14"/>
        <v>2.4377246742744992E-2</v>
      </c>
      <c r="H222" s="13">
        <v>25</v>
      </c>
      <c r="I222" s="8">
        <f t="shared" si="15"/>
        <v>7.9682093317157542E-3</v>
      </c>
      <c r="M222" s="13"/>
    </row>
    <row r="223" spans="1:13">
      <c r="A223" s="7">
        <v>44524</v>
      </c>
      <c r="B223" s="13">
        <v>603</v>
      </c>
      <c r="C223" s="14">
        <f t="shared" si="12"/>
        <v>0</v>
      </c>
      <c r="D223" s="13">
        <v>9.5467689999999994</v>
      </c>
      <c r="E223" s="14">
        <f t="shared" si="13"/>
        <v>-1.0105904293324036E-3</v>
      </c>
      <c r="F223" s="13">
        <v>65.074623000000003</v>
      </c>
      <c r="G223" s="14">
        <f t="shared" si="14"/>
        <v>1.2293577954915687E-7</v>
      </c>
      <c r="H223" s="13">
        <v>25.200001</v>
      </c>
      <c r="I223" s="8">
        <f t="shared" si="15"/>
        <v>3.960322007865595E-3</v>
      </c>
      <c r="M223" s="13"/>
    </row>
    <row r="224" spans="1:13">
      <c r="A224" s="7">
        <v>44525</v>
      </c>
      <c r="B224" s="13">
        <v>603</v>
      </c>
      <c r="C224" s="14">
        <f t="shared" si="12"/>
        <v>-1.1676529661835629E-2</v>
      </c>
      <c r="D224" s="13">
        <v>9.5371260000000007</v>
      </c>
      <c r="E224" s="14">
        <f t="shared" si="13"/>
        <v>-1.1184638966151253E-2</v>
      </c>
      <c r="F224" s="13">
        <v>65.074630999999997</v>
      </c>
      <c r="G224" s="14">
        <f t="shared" si="14"/>
        <v>0</v>
      </c>
      <c r="H224" s="13">
        <v>25.299999</v>
      </c>
      <c r="I224" s="8">
        <f t="shared" si="15"/>
        <v>-1.1928531339581333E-2</v>
      </c>
      <c r="M224" s="13"/>
    </row>
    <row r="225" spans="1:13">
      <c r="A225" s="7">
        <v>44526</v>
      </c>
      <c r="B225" s="13">
        <v>596</v>
      </c>
      <c r="C225" s="14">
        <f t="shared" si="12"/>
        <v>-5.0462680676242721E-3</v>
      </c>
      <c r="D225" s="13">
        <v>9.4310510000000001</v>
      </c>
      <c r="E225" s="14">
        <f t="shared" si="13"/>
        <v>-1.0277581224709287E-2</v>
      </c>
      <c r="F225" s="13">
        <v>65.074630999999997</v>
      </c>
      <c r="G225" s="14">
        <f t="shared" si="14"/>
        <v>0</v>
      </c>
      <c r="H225" s="13">
        <v>25</v>
      </c>
      <c r="I225" s="8">
        <f t="shared" si="15"/>
        <v>-4.0080213975388218E-3</v>
      </c>
      <c r="M225" s="13"/>
    </row>
    <row r="226" spans="1:13">
      <c r="A226" s="7">
        <v>44529</v>
      </c>
      <c r="B226" s="13">
        <v>593</v>
      </c>
      <c r="C226" s="14">
        <f t="shared" si="12"/>
        <v>5.0462680676242192E-3</v>
      </c>
      <c r="D226" s="13">
        <v>9.334619</v>
      </c>
      <c r="E226" s="14">
        <f t="shared" si="13"/>
        <v>-8.2988447732019553E-3</v>
      </c>
      <c r="F226" s="13">
        <v>65.074630999999997</v>
      </c>
      <c r="G226" s="14">
        <f t="shared" si="14"/>
        <v>0</v>
      </c>
      <c r="H226" s="13">
        <v>24.9</v>
      </c>
      <c r="I226" s="8">
        <f t="shared" si="15"/>
        <v>4.0080213975388678E-3</v>
      </c>
      <c r="M226" s="13"/>
    </row>
    <row r="227" spans="1:13">
      <c r="A227" s="7">
        <v>44530</v>
      </c>
      <c r="B227" s="13">
        <v>596</v>
      </c>
      <c r="C227" s="14">
        <f t="shared" si="12"/>
        <v>6.6889881507967101E-3</v>
      </c>
      <c r="D227" s="13">
        <v>9.2574729999999992</v>
      </c>
      <c r="E227" s="14">
        <f t="shared" si="13"/>
        <v>4.1580312149683387E-3</v>
      </c>
      <c r="F227" s="13">
        <v>65.074630999999997</v>
      </c>
      <c r="G227" s="14">
        <f t="shared" si="14"/>
        <v>0</v>
      </c>
      <c r="H227" s="13">
        <v>25</v>
      </c>
      <c r="I227" s="8">
        <f t="shared" si="15"/>
        <v>3.9920212695374567E-3</v>
      </c>
      <c r="M227" s="13"/>
    </row>
    <row r="228" spans="1:13">
      <c r="A228" s="7">
        <v>44531</v>
      </c>
      <c r="B228" s="13">
        <v>600</v>
      </c>
      <c r="C228" s="14">
        <f t="shared" si="12"/>
        <v>2.4692612590371414E-2</v>
      </c>
      <c r="D228" s="13">
        <v>9.2960460000000005</v>
      </c>
      <c r="E228" s="14">
        <f t="shared" si="13"/>
        <v>-2.076908354225449E-3</v>
      </c>
      <c r="F228" s="13">
        <v>65.074630999999997</v>
      </c>
      <c r="G228" s="14">
        <f t="shared" si="14"/>
        <v>0</v>
      </c>
      <c r="H228" s="13">
        <v>25.1</v>
      </c>
      <c r="I228" s="8">
        <f t="shared" si="15"/>
        <v>-1.9940585270249896E-3</v>
      </c>
      <c r="M228" s="13"/>
    </row>
    <row r="229" spans="1:13">
      <c r="A229" s="7">
        <v>44532</v>
      </c>
      <c r="B229" s="13">
        <v>615</v>
      </c>
      <c r="C229" s="14">
        <f t="shared" si="12"/>
        <v>-1.1447385840350835E-2</v>
      </c>
      <c r="D229" s="13">
        <v>9.2767590000000002</v>
      </c>
      <c r="E229" s="14">
        <f t="shared" si="13"/>
        <v>4.1494047489757657E-3</v>
      </c>
      <c r="F229" s="13">
        <v>65.074630999999997</v>
      </c>
      <c r="G229" s="14">
        <f t="shared" si="14"/>
        <v>0</v>
      </c>
      <c r="H229" s="13">
        <v>25.049999</v>
      </c>
      <c r="I229" s="8">
        <f t="shared" si="15"/>
        <v>3.9841089350348292E-3</v>
      </c>
      <c r="M229" s="13"/>
    </row>
    <row r="230" spans="1:13">
      <c r="A230" s="7">
        <v>44533</v>
      </c>
      <c r="B230" s="13">
        <v>608</v>
      </c>
      <c r="C230" s="14">
        <f t="shared" si="12"/>
        <v>-1.324522675002068E-2</v>
      </c>
      <c r="D230" s="13">
        <v>9.3153319999999997</v>
      </c>
      <c r="E230" s="14">
        <f t="shared" si="13"/>
        <v>-2.0724963947502738E-3</v>
      </c>
      <c r="F230" s="13">
        <v>65.074630999999997</v>
      </c>
      <c r="G230" s="14">
        <f t="shared" si="14"/>
        <v>-8.7879239969965439E-2</v>
      </c>
      <c r="H230" s="13">
        <v>25.15</v>
      </c>
      <c r="I230" s="8">
        <f t="shared" si="15"/>
        <v>1.1857885743513609E-2</v>
      </c>
      <c r="M230" s="13"/>
    </row>
    <row r="231" spans="1:13">
      <c r="A231" s="7">
        <v>44536</v>
      </c>
      <c r="B231" s="13">
        <v>600</v>
      </c>
      <c r="C231" s="14">
        <f t="shared" si="12"/>
        <v>1.159913584335194E-2</v>
      </c>
      <c r="D231" s="13">
        <v>9.2960460000000005</v>
      </c>
      <c r="E231" s="14">
        <f t="shared" si="13"/>
        <v>9.2928076969560035E-3</v>
      </c>
      <c r="F231" s="13">
        <v>59.599997999999999</v>
      </c>
      <c r="G231" s="14">
        <f t="shared" si="14"/>
        <v>1.9934232010496222E-2</v>
      </c>
      <c r="H231" s="13">
        <v>25.450001</v>
      </c>
      <c r="I231" s="8">
        <f t="shared" si="15"/>
        <v>3.9214952215076036E-3</v>
      </c>
      <c r="M231" s="13"/>
    </row>
    <row r="232" spans="1:13">
      <c r="A232" s="7">
        <v>44537</v>
      </c>
      <c r="B232" s="13">
        <v>607</v>
      </c>
      <c r="C232" s="14">
        <f t="shared" si="12"/>
        <v>-8.2713457506771934E-3</v>
      </c>
      <c r="D232" s="13">
        <v>9.382835</v>
      </c>
      <c r="E232" s="14">
        <f t="shared" si="13"/>
        <v>3.0784400184514955E-3</v>
      </c>
      <c r="F232" s="13">
        <v>60.799999</v>
      </c>
      <c r="G232" s="14">
        <f t="shared" si="14"/>
        <v>3.284091648558442E-3</v>
      </c>
      <c r="H232" s="13">
        <v>25.549999</v>
      </c>
      <c r="I232" s="8">
        <f t="shared" si="15"/>
        <v>-1.9588253463889331E-3</v>
      </c>
      <c r="M232" s="13"/>
    </row>
    <row r="233" spans="1:13">
      <c r="A233" s="7">
        <v>44538</v>
      </c>
      <c r="B233" s="13">
        <v>602</v>
      </c>
      <c r="C233" s="14">
        <f t="shared" si="12"/>
        <v>9.9174366573459242E-3</v>
      </c>
      <c r="D233" s="13">
        <v>9.4117639999999998</v>
      </c>
      <c r="E233" s="14">
        <f t="shared" si="13"/>
        <v>0</v>
      </c>
      <c r="F233" s="13">
        <v>61</v>
      </c>
      <c r="G233" s="14">
        <f t="shared" si="14"/>
        <v>-4.9301496333941843E-3</v>
      </c>
      <c r="H233" s="13">
        <v>25.5</v>
      </c>
      <c r="I233" s="8">
        <f t="shared" si="15"/>
        <v>3.9138993211363148E-3</v>
      </c>
      <c r="M233" s="13"/>
    </row>
    <row r="234" spans="1:13">
      <c r="A234" s="7">
        <v>44539</v>
      </c>
      <c r="B234" s="13">
        <v>608</v>
      </c>
      <c r="C234" s="14">
        <f t="shared" si="12"/>
        <v>-4.9464239353255741E-3</v>
      </c>
      <c r="D234" s="13">
        <v>9.4117639999999998</v>
      </c>
      <c r="E234" s="14">
        <f t="shared" si="13"/>
        <v>-2.0512400087479834E-3</v>
      </c>
      <c r="F234" s="13">
        <v>60.700001</v>
      </c>
      <c r="G234" s="14">
        <f t="shared" si="14"/>
        <v>1.6460579848357007E-3</v>
      </c>
      <c r="H234" s="13">
        <v>25.6</v>
      </c>
      <c r="I234" s="8">
        <f t="shared" si="15"/>
        <v>-1.9550739747473773E-3</v>
      </c>
      <c r="M234" s="13"/>
    </row>
    <row r="235" spans="1:13">
      <c r="A235" s="7">
        <v>44540</v>
      </c>
      <c r="B235" s="13">
        <v>605</v>
      </c>
      <c r="C235" s="14">
        <f t="shared" si="12"/>
        <v>-6.633523495633906E-3</v>
      </c>
      <c r="D235" s="13">
        <v>9.3924780000000005</v>
      </c>
      <c r="E235" s="14">
        <f t="shared" si="13"/>
        <v>-3.0848776753264005E-3</v>
      </c>
      <c r="F235" s="13">
        <v>60.799999</v>
      </c>
      <c r="G235" s="14">
        <f t="shared" si="14"/>
        <v>1.6434350318205592E-3</v>
      </c>
      <c r="H235" s="13">
        <v>25.549999</v>
      </c>
      <c r="I235" s="8">
        <f t="shared" si="15"/>
        <v>1.1673323443668769E-2</v>
      </c>
      <c r="M235" s="13"/>
    </row>
    <row r="236" spans="1:13">
      <c r="A236" s="7">
        <v>44543</v>
      </c>
      <c r="B236" s="13">
        <v>601</v>
      </c>
      <c r="C236" s="14">
        <f t="shared" si="12"/>
        <v>-3.3333364197582274E-3</v>
      </c>
      <c r="D236" s="13">
        <v>9.3635479999999998</v>
      </c>
      <c r="E236" s="14">
        <f t="shared" si="13"/>
        <v>-7.2351300313331368E-3</v>
      </c>
      <c r="F236" s="13">
        <v>60.900002000000001</v>
      </c>
      <c r="G236" s="14">
        <f t="shared" si="14"/>
        <v>-1.6556669046188514E-2</v>
      </c>
      <c r="H236" s="13">
        <v>25.85</v>
      </c>
      <c r="I236" s="8">
        <f t="shared" si="15"/>
        <v>-1.7561426929947294E-2</v>
      </c>
      <c r="M236" s="13"/>
    </row>
    <row r="237" spans="1:13">
      <c r="A237" s="7">
        <v>44544</v>
      </c>
      <c r="B237" s="13">
        <v>599</v>
      </c>
      <c r="C237" s="14">
        <f t="shared" si="12"/>
        <v>1.6680571006970134E-3</v>
      </c>
      <c r="D237" s="13">
        <v>9.2960460000000005</v>
      </c>
      <c r="E237" s="14">
        <f t="shared" si="13"/>
        <v>-1.0378611415088209E-3</v>
      </c>
      <c r="F237" s="13">
        <v>59.900002000000001</v>
      </c>
      <c r="G237" s="14">
        <f t="shared" si="14"/>
        <v>9.9668265264111263E-3</v>
      </c>
      <c r="H237" s="13">
        <v>25.4</v>
      </c>
      <c r="I237" s="8">
        <f t="shared" si="15"/>
        <v>9.794397592287625E-3</v>
      </c>
      <c r="M237" s="13"/>
    </row>
    <row r="238" spans="1:13">
      <c r="A238" s="7">
        <v>44545</v>
      </c>
      <c r="B238" s="13">
        <v>600</v>
      </c>
      <c r="C238" s="14">
        <f t="shared" si="12"/>
        <v>8.2988028146950641E-3</v>
      </c>
      <c r="D238" s="13">
        <v>9.286403</v>
      </c>
      <c r="E238" s="14">
        <f t="shared" si="13"/>
        <v>1.0378611415089302E-3</v>
      </c>
      <c r="F238" s="13">
        <v>60.5</v>
      </c>
      <c r="G238" s="14">
        <f t="shared" si="14"/>
        <v>3.252319170555993E-2</v>
      </c>
      <c r="H238" s="13">
        <v>25.65</v>
      </c>
      <c r="I238" s="8">
        <f t="shared" si="15"/>
        <v>0</v>
      </c>
      <c r="M238" s="13"/>
    </row>
    <row r="239" spans="1:13">
      <c r="A239" s="7">
        <v>44546</v>
      </c>
      <c r="B239" s="13">
        <v>605</v>
      </c>
      <c r="C239" s="14">
        <f t="shared" si="12"/>
        <v>3.3003330286566998E-3</v>
      </c>
      <c r="D239" s="13">
        <v>9.2960460000000005</v>
      </c>
      <c r="E239" s="14">
        <f t="shared" si="13"/>
        <v>1.0367851024421905E-3</v>
      </c>
      <c r="F239" s="13">
        <v>62.5</v>
      </c>
      <c r="G239" s="14">
        <f t="shared" si="14"/>
        <v>6.9526062648610304E-2</v>
      </c>
      <c r="H239" s="13">
        <v>25.65</v>
      </c>
      <c r="I239" s="8">
        <f t="shared" si="15"/>
        <v>-1.9512201312616936E-3</v>
      </c>
      <c r="M239" s="13"/>
    </row>
    <row r="240" spans="1:13">
      <c r="A240" s="7">
        <v>44547</v>
      </c>
      <c r="B240" s="13">
        <v>607</v>
      </c>
      <c r="C240" s="14">
        <f t="shared" si="12"/>
        <v>-1.4938037108866493E-2</v>
      </c>
      <c r="D240" s="13">
        <v>9.3056889999999992</v>
      </c>
      <c r="E240" s="14">
        <f t="shared" si="13"/>
        <v>1.0357112923080403E-3</v>
      </c>
      <c r="F240" s="13">
        <v>67</v>
      </c>
      <c r="G240" s="14">
        <f t="shared" si="14"/>
        <v>2.505653616921439E-2</v>
      </c>
      <c r="H240" s="13">
        <v>25.6</v>
      </c>
      <c r="I240" s="8">
        <f t="shared" si="15"/>
        <v>7.7821016823641526E-3</v>
      </c>
      <c r="M240" s="13"/>
    </row>
    <row r="241" spans="1:13">
      <c r="A241" s="7">
        <v>44550</v>
      </c>
      <c r="B241" s="13">
        <v>598</v>
      </c>
      <c r="C241" s="14">
        <f t="shared" si="12"/>
        <v>-1.6736405580296484E-3</v>
      </c>
      <c r="D241" s="13">
        <v>9.3153319999999997</v>
      </c>
      <c r="E241" s="14">
        <f t="shared" si="13"/>
        <v>4.1322583122110536E-3</v>
      </c>
      <c r="F241" s="13">
        <v>68.699996999999996</v>
      </c>
      <c r="G241" s="14">
        <f t="shared" si="14"/>
        <v>0</v>
      </c>
      <c r="H241" s="13">
        <v>25.799999</v>
      </c>
      <c r="I241" s="8">
        <f t="shared" si="15"/>
        <v>-1.3658670878619166E-2</v>
      </c>
      <c r="M241" s="13"/>
    </row>
    <row r="242" spans="1:13">
      <c r="A242" s="7">
        <v>44551</v>
      </c>
      <c r="B242" s="13">
        <v>597</v>
      </c>
      <c r="C242" s="14">
        <f t="shared" si="12"/>
        <v>5.0125418235441935E-3</v>
      </c>
      <c r="D242" s="13">
        <v>9.3539049999999992</v>
      </c>
      <c r="E242" s="14">
        <f t="shared" si="13"/>
        <v>3.0880529899946791E-3</v>
      </c>
      <c r="F242" s="13">
        <v>68.699996999999996</v>
      </c>
      <c r="G242" s="14">
        <f t="shared" si="14"/>
        <v>-1.6141202097061283E-2</v>
      </c>
      <c r="H242" s="13">
        <v>25.450001</v>
      </c>
      <c r="I242" s="8">
        <f t="shared" si="15"/>
        <v>5.8765691962550624E-3</v>
      </c>
      <c r="M242" s="13"/>
    </row>
    <row r="243" spans="1:13">
      <c r="A243" s="7">
        <v>44552</v>
      </c>
      <c r="B243" s="13">
        <v>600</v>
      </c>
      <c r="C243" s="14">
        <f t="shared" si="12"/>
        <v>9.950330853168092E-3</v>
      </c>
      <c r="D243" s="13">
        <v>9.382835</v>
      </c>
      <c r="E243" s="14">
        <f t="shared" si="13"/>
        <v>2.0533459621820192E-3</v>
      </c>
      <c r="F243" s="13">
        <v>67.599997999999999</v>
      </c>
      <c r="G243" s="14">
        <f t="shared" si="14"/>
        <v>8.836567398026355E-3</v>
      </c>
      <c r="H243" s="13">
        <v>25.6</v>
      </c>
      <c r="I243" s="8">
        <f t="shared" si="15"/>
        <v>3.4552381506659735E-2</v>
      </c>
      <c r="M243" s="13"/>
    </row>
    <row r="244" spans="1:13">
      <c r="A244" s="7">
        <v>44553</v>
      </c>
      <c r="B244" s="13">
        <v>606</v>
      </c>
      <c r="C244" s="14">
        <f t="shared" si="12"/>
        <v>-3.3057881344995439E-3</v>
      </c>
      <c r="D244" s="13">
        <v>9.4021209999999993</v>
      </c>
      <c r="E244" s="14">
        <f t="shared" si="13"/>
        <v>3.0722411238049787E-3</v>
      </c>
      <c r="F244" s="13">
        <v>68.199996999999996</v>
      </c>
      <c r="G244" s="14">
        <f t="shared" si="14"/>
        <v>4.3892244070341101E-3</v>
      </c>
      <c r="H244" s="13">
        <v>26.5</v>
      </c>
      <c r="I244" s="8">
        <f t="shared" si="15"/>
        <v>-2.0973084844634088E-2</v>
      </c>
      <c r="M244" s="13"/>
    </row>
    <row r="245" spans="1:13">
      <c r="A245" s="7">
        <v>44554</v>
      </c>
      <c r="B245" s="13">
        <v>604</v>
      </c>
      <c r="C245" s="14">
        <f t="shared" si="12"/>
        <v>3.3057881344994103E-3</v>
      </c>
      <c r="D245" s="13">
        <v>9.4310510000000001</v>
      </c>
      <c r="E245" s="14">
        <f t="shared" si="13"/>
        <v>3.0627256515036836E-3</v>
      </c>
      <c r="F245" s="13">
        <v>68.5</v>
      </c>
      <c r="G245" s="14">
        <f t="shared" si="14"/>
        <v>-1.0271506074043028E-2</v>
      </c>
      <c r="H245" s="13">
        <v>25.950001</v>
      </c>
      <c r="I245" s="8">
        <f t="shared" si="15"/>
        <v>4.7045361919114417E-2</v>
      </c>
      <c r="M245" s="13"/>
    </row>
    <row r="246" spans="1:13">
      <c r="A246" s="7">
        <v>44557</v>
      </c>
      <c r="B246" s="13">
        <v>606</v>
      </c>
      <c r="C246" s="14">
        <f t="shared" si="12"/>
        <v>1.4742281737203431E-2</v>
      </c>
      <c r="D246" s="13">
        <v>9.4599799999999998</v>
      </c>
      <c r="E246" s="14">
        <f t="shared" si="13"/>
        <v>9.1325037439798345E-3</v>
      </c>
      <c r="F246" s="13">
        <v>67.800003000000004</v>
      </c>
      <c r="G246" s="14">
        <f t="shared" si="14"/>
        <v>-7.4019579669323101E-3</v>
      </c>
      <c r="H246" s="13">
        <v>27.200001</v>
      </c>
      <c r="I246" s="8">
        <f t="shared" si="15"/>
        <v>-1.6682536724641338E-2</v>
      </c>
      <c r="M246" s="13"/>
    </row>
    <row r="247" spans="1:13">
      <c r="A247" s="7">
        <v>44558</v>
      </c>
      <c r="B247" s="13">
        <v>615</v>
      </c>
      <c r="C247" s="14">
        <f t="shared" si="12"/>
        <v>1.6246957270019829E-3</v>
      </c>
      <c r="D247" s="13">
        <v>9.5467689999999994</v>
      </c>
      <c r="E247" s="14">
        <f t="shared" si="13"/>
        <v>6.0422930016592984E-3</v>
      </c>
      <c r="F247" s="13">
        <v>67.300003000000004</v>
      </c>
      <c r="G247" s="14">
        <f t="shared" si="14"/>
        <v>2.9673166512798168E-3</v>
      </c>
      <c r="H247" s="13">
        <v>26.75</v>
      </c>
      <c r="I247" s="8">
        <f t="shared" si="15"/>
        <v>0</v>
      </c>
      <c r="M247" s="13"/>
    </row>
    <row r="248" spans="1:13">
      <c r="A248" s="7">
        <v>44559</v>
      </c>
      <c r="B248" s="13">
        <v>616</v>
      </c>
      <c r="C248" s="14">
        <f t="shared" si="12"/>
        <v>-1.624695727001922E-3</v>
      </c>
      <c r="D248" s="13">
        <v>9.6046279999999999</v>
      </c>
      <c r="E248" s="14">
        <f t="shared" si="13"/>
        <v>-6.0422930016591951E-3</v>
      </c>
      <c r="F248" s="13">
        <v>67.5</v>
      </c>
      <c r="G248" s="14">
        <f t="shared" si="14"/>
        <v>-5.9435837071077626E-3</v>
      </c>
      <c r="H248" s="13">
        <v>26.75</v>
      </c>
      <c r="I248" s="8">
        <f t="shared" si="15"/>
        <v>-9.3897403498390316E-3</v>
      </c>
      <c r="M248" s="13"/>
    </row>
    <row r="249" spans="1:13">
      <c r="A249" s="7">
        <v>44560</v>
      </c>
      <c r="B249" s="13">
        <v>615</v>
      </c>
      <c r="C249" s="14">
        <f t="shared" si="12"/>
        <v>2.5683594734695381E-2</v>
      </c>
      <c r="D249" s="13">
        <v>9.5467689999999994</v>
      </c>
      <c r="E249" s="14">
        <f t="shared" si="13"/>
        <v>-3.0349454031182005E-3</v>
      </c>
      <c r="F249" s="13">
        <v>67.099997999999999</v>
      </c>
      <c r="G249" s="14">
        <f t="shared" si="14"/>
        <v>-1.4913947804102601E-3</v>
      </c>
      <c r="H249" s="13">
        <v>26.5</v>
      </c>
      <c r="I249" s="8">
        <f t="shared" si="15"/>
        <v>-7.5758318312721231E-3</v>
      </c>
      <c r="M249" s="13"/>
    </row>
    <row r="250" spans="1:13">
      <c r="A250" s="7">
        <v>44564</v>
      </c>
      <c r="B250" s="13">
        <v>631</v>
      </c>
      <c r="C250" s="14">
        <f t="shared" si="12"/>
        <v>3.885492640287587E-2</v>
      </c>
      <c r="D250" s="13">
        <v>9.5178390000000004</v>
      </c>
      <c r="E250" s="14">
        <f t="shared" si="13"/>
        <v>-3.0440789573230893E-3</v>
      </c>
      <c r="F250" s="13">
        <v>67</v>
      </c>
      <c r="G250" s="14">
        <f t="shared" si="14"/>
        <v>-1.2012201765225194E-2</v>
      </c>
      <c r="H250" s="13">
        <v>26.299999</v>
      </c>
      <c r="I250" s="8">
        <f t="shared" si="15"/>
        <v>0</v>
      </c>
      <c r="M250" s="13"/>
    </row>
    <row r="251" spans="1:13">
      <c r="A251" s="7">
        <v>44565</v>
      </c>
      <c r="B251" s="13">
        <v>656</v>
      </c>
      <c r="C251" s="14">
        <f t="shared" si="12"/>
        <v>-9.1884260544062551E-3</v>
      </c>
      <c r="D251" s="13">
        <v>9.4889100000000006</v>
      </c>
      <c r="E251" s="14">
        <f t="shared" si="13"/>
        <v>5.06843393110882E-3</v>
      </c>
      <c r="F251" s="13">
        <v>66.199996999999996</v>
      </c>
      <c r="G251" s="14">
        <f t="shared" si="14"/>
        <v>-4.5419457682661698E-3</v>
      </c>
      <c r="H251" s="13">
        <v>26.299999</v>
      </c>
      <c r="I251" s="8">
        <f t="shared" si="15"/>
        <v>-7.6335868322566329E-3</v>
      </c>
      <c r="M251" s="13"/>
    </row>
    <row r="252" spans="1:13">
      <c r="A252" s="7">
        <v>44566</v>
      </c>
      <c r="B252" s="13">
        <v>650</v>
      </c>
      <c r="C252" s="14">
        <f t="shared" si="12"/>
        <v>-9.2736367853292149E-3</v>
      </c>
      <c r="D252" s="13">
        <v>9.5371260000000007</v>
      </c>
      <c r="E252" s="14">
        <f t="shared" si="13"/>
        <v>3.0287125598660479E-3</v>
      </c>
      <c r="F252" s="13">
        <v>65.900002000000001</v>
      </c>
      <c r="G252" s="14">
        <f t="shared" si="14"/>
        <v>-7.6161828132823729E-3</v>
      </c>
      <c r="H252" s="13">
        <v>26.1</v>
      </c>
      <c r="I252" s="8">
        <f t="shared" si="15"/>
        <v>-1.9175845169885162E-3</v>
      </c>
      <c r="M252" s="13"/>
    </row>
    <row r="253" spans="1:13">
      <c r="A253" s="7">
        <v>44567</v>
      </c>
      <c r="B253" s="13">
        <v>644</v>
      </c>
      <c r="C253" s="14">
        <f t="shared" si="12"/>
        <v>-1.5649771667127665E-2</v>
      </c>
      <c r="D253" s="13">
        <v>9.5660550000000004</v>
      </c>
      <c r="E253" s="14">
        <f t="shared" si="13"/>
        <v>8.032212675493167E-3</v>
      </c>
      <c r="F253" s="13">
        <v>65.400002000000001</v>
      </c>
      <c r="G253" s="14">
        <f t="shared" si="14"/>
        <v>4.5765907842710007E-3</v>
      </c>
      <c r="H253" s="13">
        <v>26.049999</v>
      </c>
      <c r="I253" s="8">
        <f t="shared" si="15"/>
        <v>-1.9211917901772197E-3</v>
      </c>
      <c r="M253" s="13"/>
    </row>
    <row r="254" spans="1:13">
      <c r="A254" s="7">
        <v>44568</v>
      </c>
      <c r="B254" s="13">
        <v>634</v>
      </c>
      <c r="C254" s="14">
        <f t="shared" si="12"/>
        <v>1.4095769800393376E-2</v>
      </c>
      <c r="D254" s="13">
        <v>9.6432009999999995</v>
      </c>
      <c r="E254" s="14">
        <f t="shared" si="13"/>
        <v>1.9802625262846315E-2</v>
      </c>
      <c r="F254" s="13">
        <v>65.699996999999996</v>
      </c>
      <c r="G254" s="14">
        <f t="shared" si="14"/>
        <v>-3.0487371872570676E-3</v>
      </c>
      <c r="H254" s="13">
        <v>26</v>
      </c>
      <c r="I254" s="8">
        <f t="shared" si="15"/>
        <v>-1.9248898739396159E-3</v>
      </c>
      <c r="M254" s="13"/>
    </row>
    <row r="255" spans="1:13">
      <c r="A255" s="7">
        <v>44571</v>
      </c>
      <c r="B255" s="13">
        <v>643</v>
      </c>
      <c r="C255" s="14">
        <f t="shared" si="12"/>
        <v>1.2364917970949935E-2</v>
      </c>
      <c r="D255" s="13">
        <v>9.8360649999999996</v>
      </c>
      <c r="E255" s="14">
        <f t="shared" si="13"/>
        <v>2.8987533968490267E-2</v>
      </c>
      <c r="F255" s="13">
        <v>65.5</v>
      </c>
      <c r="G255" s="14">
        <f t="shared" si="14"/>
        <v>-4.5907197208700243E-3</v>
      </c>
      <c r="H255" s="13">
        <v>25.950001</v>
      </c>
      <c r="I255" s="8">
        <f t="shared" si="15"/>
        <v>0</v>
      </c>
      <c r="M255" s="13"/>
    </row>
    <row r="256" spans="1:13">
      <c r="A256" s="7">
        <v>44572</v>
      </c>
      <c r="B256" s="13">
        <v>651</v>
      </c>
      <c r="C256" s="14">
        <f t="shared" si="12"/>
        <v>1.3730192811902037E-2</v>
      </c>
      <c r="D256" s="13">
        <v>10.125361</v>
      </c>
      <c r="E256" s="14">
        <f t="shared" si="13"/>
        <v>4.7506022905319913E-3</v>
      </c>
      <c r="F256" s="13">
        <v>65.199996999999996</v>
      </c>
      <c r="G256" s="14">
        <f t="shared" si="14"/>
        <v>-6.1537732658118903E-3</v>
      </c>
      <c r="H256" s="13">
        <v>25.950001</v>
      </c>
      <c r="I256" s="8">
        <f t="shared" si="15"/>
        <v>0</v>
      </c>
      <c r="M256" s="13"/>
    </row>
    <row r="257" spans="1:13">
      <c r="A257" s="7">
        <v>44573</v>
      </c>
      <c r="B257" s="13">
        <v>660</v>
      </c>
      <c r="C257" s="14">
        <f t="shared" si="12"/>
        <v>1.5140048312150113E-3</v>
      </c>
      <c r="D257" s="13">
        <v>10.173577</v>
      </c>
      <c r="E257" s="14">
        <f t="shared" si="13"/>
        <v>2.8039217346590879E-2</v>
      </c>
      <c r="F257" s="13">
        <v>64.800003000000004</v>
      </c>
      <c r="G257" s="14">
        <f t="shared" si="14"/>
        <v>4.6188688380325148E-3</v>
      </c>
      <c r="H257" s="13">
        <v>25.950001</v>
      </c>
      <c r="I257" s="8">
        <f t="shared" si="15"/>
        <v>5.7636661811053943E-3</v>
      </c>
      <c r="M257" s="13"/>
    </row>
    <row r="258" spans="1:13">
      <c r="A258" s="7">
        <v>44574</v>
      </c>
      <c r="B258" s="13">
        <v>661</v>
      </c>
      <c r="C258" s="14">
        <f t="shared" si="12"/>
        <v>1.6504500671463199E-2</v>
      </c>
      <c r="D258" s="13">
        <v>10.462873</v>
      </c>
      <c r="E258" s="14">
        <f t="shared" si="13"/>
        <v>-9.2593245237172894E-3</v>
      </c>
      <c r="F258" s="13">
        <v>65.099997999999999</v>
      </c>
      <c r="G258" s="14">
        <f t="shared" si="14"/>
        <v>-9.2592946908300559E-3</v>
      </c>
      <c r="H258" s="13">
        <v>26.1</v>
      </c>
      <c r="I258" s="8">
        <f t="shared" si="15"/>
        <v>-7.6923456231557255E-3</v>
      </c>
      <c r="M258" s="13"/>
    </row>
    <row r="259" spans="1:13">
      <c r="A259" s="7">
        <v>44575</v>
      </c>
      <c r="B259" s="13">
        <v>672</v>
      </c>
      <c r="C259" s="14">
        <f t="shared" si="12"/>
        <v>1.6236519047640573E-2</v>
      </c>
      <c r="D259" s="13">
        <v>10.366441</v>
      </c>
      <c r="E259" s="14">
        <f t="shared" si="13"/>
        <v>-9.3458615124618633E-3</v>
      </c>
      <c r="F259" s="13">
        <v>64.5</v>
      </c>
      <c r="G259" s="14">
        <f t="shared" si="14"/>
        <v>3.3539684142338967E-2</v>
      </c>
      <c r="H259" s="13">
        <v>25.9</v>
      </c>
      <c r="I259" s="8">
        <f t="shared" si="15"/>
        <v>9.6062218054399334E-3</v>
      </c>
      <c r="M259" s="13"/>
    </row>
    <row r="260" spans="1:13">
      <c r="A260" s="7">
        <v>44578</v>
      </c>
      <c r="B260" s="13">
        <v>683</v>
      </c>
      <c r="C260" s="14">
        <f t="shared" si="12"/>
        <v>-3.1229303633781881E-2</v>
      </c>
      <c r="D260" s="13">
        <v>10.270009</v>
      </c>
      <c r="E260" s="14">
        <f t="shared" si="13"/>
        <v>4.6838488574222816E-3</v>
      </c>
      <c r="F260" s="13">
        <v>66.699996999999996</v>
      </c>
      <c r="G260" s="14">
        <f t="shared" si="14"/>
        <v>1.1922689934418501E-2</v>
      </c>
      <c r="H260" s="13">
        <v>26.15</v>
      </c>
      <c r="I260" s="8">
        <f t="shared" si="15"/>
        <v>-9.6062218054398674E-3</v>
      </c>
      <c r="M260" s="13"/>
    </row>
    <row r="261" spans="1:13">
      <c r="A261" s="7">
        <v>44579</v>
      </c>
      <c r="B261" s="13">
        <v>662</v>
      </c>
      <c r="C261" s="14">
        <f t="shared" si="12"/>
        <v>-1.2158204479809519E-2</v>
      </c>
      <c r="D261" s="13">
        <v>10.318225</v>
      </c>
      <c r="E261" s="14">
        <f t="shared" si="13"/>
        <v>-1.8868482458365764E-2</v>
      </c>
      <c r="F261" s="13">
        <v>67.5</v>
      </c>
      <c r="G261" s="14">
        <f t="shared" si="14"/>
        <v>7.38010729762246E-3</v>
      </c>
      <c r="H261" s="13">
        <v>25.9</v>
      </c>
      <c r="I261" s="8">
        <f t="shared" si="15"/>
        <v>-1.1650617219975139E-2</v>
      </c>
      <c r="M261" s="13"/>
    </row>
    <row r="262" spans="1:13">
      <c r="A262" s="7">
        <v>44580</v>
      </c>
      <c r="B262" s="13">
        <v>654</v>
      </c>
      <c r="C262" s="14">
        <f t="shared" si="12"/>
        <v>-4.5977092486294314E-3</v>
      </c>
      <c r="D262" s="13">
        <v>10.125361</v>
      </c>
      <c r="E262" s="14">
        <f t="shared" si="13"/>
        <v>0</v>
      </c>
      <c r="F262" s="13">
        <v>68</v>
      </c>
      <c r="G262" s="14">
        <f t="shared" si="14"/>
        <v>1.4598799421152631E-2</v>
      </c>
      <c r="H262" s="13">
        <v>25.6</v>
      </c>
      <c r="I262" s="8">
        <f t="shared" si="15"/>
        <v>3.8986793261623041E-3</v>
      </c>
      <c r="M262" s="13"/>
    </row>
    <row r="263" spans="1:13">
      <c r="A263" s="7">
        <v>44581</v>
      </c>
      <c r="B263" s="13">
        <v>651</v>
      </c>
      <c r="C263" s="14">
        <f t="shared" si="12"/>
        <v>-1.5480185287899172E-2</v>
      </c>
      <c r="D263" s="13">
        <v>10.125361</v>
      </c>
      <c r="E263" s="14">
        <f t="shared" si="13"/>
        <v>-1.4388736020767547E-2</v>
      </c>
      <c r="F263" s="13">
        <v>69</v>
      </c>
      <c r="G263" s="14">
        <f t="shared" si="14"/>
        <v>-2.197890671877523E-2</v>
      </c>
      <c r="H263" s="13">
        <v>25.700001</v>
      </c>
      <c r="I263" s="8">
        <f t="shared" si="15"/>
        <v>-3.9687746691918574E-2</v>
      </c>
      <c r="M263" s="13"/>
    </row>
    <row r="264" spans="1:13">
      <c r="A264" s="7">
        <v>44582</v>
      </c>
      <c r="B264" s="13">
        <v>641</v>
      </c>
      <c r="C264" s="14">
        <f t="shared" ref="C264:C327" si="16">LN(B265/B264)</f>
        <v>1.854767235576105E-2</v>
      </c>
      <c r="D264" s="13">
        <v>9.9807129999999997</v>
      </c>
      <c r="E264" s="14">
        <f t="shared" ref="E264:E327" si="17">LN(D265/D264)</f>
        <v>0</v>
      </c>
      <c r="F264" s="13">
        <v>67.5</v>
      </c>
      <c r="G264" s="14">
        <f t="shared" ref="G264:G327" si="18">LN(F265/F264)</f>
        <v>0</v>
      </c>
      <c r="H264" s="13">
        <v>24.700001</v>
      </c>
      <c r="I264" s="8">
        <f t="shared" ref="I264:I327" si="19">LN(H265/H264)</f>
        <v>8.064519350901243E-3</v>
      </c>
      <c r="M264" s="13"/>
    </row>
    <row r="265" spans="1:13">
      <c r="A265" s="7">
        <v>44585</v>
      </c>
      <c r="B265" s="13">
        <v>653</v>
      </c>
      <c r="C265" s="14">
        <f t="shared" si="16"/>
        <v>-1.8547672355761002E-2</v>
      </c>
      <c r="D265" s="13">
        <v>9.9807129999999997</v>
      </c>
      <c r="E265" s="14">
        <f t="shared" si="17"/>
        <v>-9.7088131494659034E-3</v>
      </c>
      <c r="F265" s="13">
        <v>67.5</v>
      </c>
      <c r="G265" s="14">
        <f t="shared" si="18"/>
        <v>0</v>
      </c>
      <c r="H265" s="13">
        <v>24.9</v>
      </c>
      <c r="I265" s="8">
        <f t="shared" si="19"/>
        <v>0</v>
      </c>
      <c r="M265" s="13"/>
    </row>
    <row r="266" spans="1:13">
      <c r="A266" s="7">
        <v>44586</v>
      </c>
      <c r="B266" s="13">
        <v>641</v>
      </c>
      <c r="C266" s="14">
        <f t="shared" si="16"/>
        <v>-7.830893580547945E-3</v>
      </c>
      <c r="D266" s="13">
        <v>9.8842809999999997</v>
      </c>
      <c r="E266" s="14">
        <f t="shared" si="17"/>
        <v>4.8661891600527193E-3</v>
      </c>
      <c r="F266" s="13">
        <v>67.5</v>
      </c>
      <c r="G266" s="14">
        <f t="shared" si="18"/>
        <v>0</v>
      </c>
      <c r="H266" s="13">
        <v>24.9</v>
      </c>
      <c r="I266" s="8">
        <f t="shared" si="19"/>
        <v>-6.0423144559625863E-3</v>
      </c>
      <c r="M266" s="13"/>
    </row>
    <row r="267" spans="1:13">
      <c r="A267" s="7">
        <v>44587</v>
      </c>
      <c r="B267" s="13">
        <v>636</v>
      </c>
      <c r="C267" s="14">
        <f t="shared" si="16"/>
        <v>-1.573564447430552E-3</v>
      </c>
      <c r="D267" s="13">
        <v>9.9324969999999997</v>
      </c>
      <c r="E267" s="14">
        <f t="shared" si="17"/>
        <v>1.9231360010180634E-2</v>
      </c>
      <c r="F267" s="13">
        <v>67.5</v>
      </c>
      <c r="G267" s="14">
        <f t="shared" si="18"/>
        <v>6.4538521137571164E-2</v>
      </c>
      <c r="H267" s="13">
        <v>24.75</v>
      </c>
      <c r="I267" s="8">
        <f t="shared" si="19"/>
        <v>2.3953241022493015E-2</v>
      </c>
      <c r="M267" s="13"/>
    </row>
    <row r="268" spans="1:13">
      <c r="A268" s="7">
        <v>44599</v>
      </c>
      <c r="B268" s="13">
        <v>635</v>
      </c>
      <c r="C268" s="14">
        <f t="shared" si="16"/>
        <v>-1.108483242449293E-2</v>
      </c>
      <c r="D268" s="13">
        <v>10.125361</v>
      </c>
      <c r="E268" s="14">
        <f t="shared" si="17"/>
        <v>1.8868482458365751E-2</v>
      </c>
      <c r="F268" s="13">
        <v>72</v>
      </c>
      <c r="G268" s="14">
        <f t="shared" si="18"/>
        <v>1.3878975355965731E-3</v>
      </c>
      <c r="H268" s="13">
        <v>25.35</v>
      </c>
      <c r="I268" s="8">
        <f t="shared" si="19"/>
        <v>5.899722127188322E-3</v>
      </c>
      <c r="M268" s="13"/>
    </row>
    <row r="269" spans="1:13">
      <c r="A269" s="7">
        <v>44600</v>
      </c>
      <c r="B269" s="13">
        <v>628</v>
      </c>
      <c r="C269" s="14">
        <f t="shared" si="16"/>
        <v>7.9302556759775645E-3</v>
      </c>
      <c r="D269" s="13">
        <v>10.318225</v>
      </c>
      <c r="E269" s="14">
        <f t="shared" si="17"/>
        <v>-4.6838488574221697E-3</v>
      </c>
      <c r="F269" s="13">
        <v>72.099997999999999</v>
      </c>
      <c r="G269" s="14">
        <f t="shared" si="18"/>
        <v>5.5325453089772256E-3</v>
      </c>
      <c r="H269" s="13">
        <v>25.5</v>
      </c>
      <c r="I269" s="8">
        <f t="shared" si="19"/>
        <v>9.7561749453646558E-3</v>
      </c>
      <c r="M269" s="13"/>
    </row>
    <row r="270" spans="1:13">
      <c r="A270" s="7">
        <v>44601</v>
      </c>
      <c r="B270" s="13">
        <v>633</v>
      </c>
      <c r="C270" s="14">
        <f t="shared" si="16"/>
        <v>2.4962294559913775E-2</v>
      </c>
      <c r="D270" s="13">
        <v>10.270009</v>
      </c>
      <c r="E270" s="14">
        <f t="shared" si="17"/>
        <v>-4.7058905781159682E-3</v>
      </c>
      <c r="F270" s="13">
        <v>72.5</v>
      </c>
      <c r="G270" s="14">
        <f t="shared" si="18"/>
        <v>0</v>
      </c>
      <c r="H270" s="13">
        <v>25.75</v>
      </c>
      <c r="I270" s="8">
        <f t="shared" si="19"/>
        <v>-5.8422756242282907E-3</v>
      </c>
      <c r="M270" s="13"/>
    </row>
    <row r="271" spans="1:13">
      <c r="A271" s="7">
        <v>44602</v>
      </c>
      <c r="B271" s="13">
        <v>649</v>
      </c>
      <c r="C271" s="14">
        <f t="shared" si="16"/>
        <v>1.5396461855928362E-3</v>
      </c>
      <c r="D271" s="13">
        <v>10.221793</v>
      </c>
      <c r="E271" s="14">
        <f t="shared" si="17"/>
        <v>5.0585491962401682E-2</v>
      </c>
      <c r="F271" s="13">
        <v>72.5</v>
      </c>
      <c r="G271" s="14">
        <f t="shared" si="18"/>
        <v>6.8728792877620504E-3</v>
      </c>
      <c r="H271" s="13">
        <v>25.6</v>
      </c>
      <c r="I271" s="8">
        <f t="shared" si="19"/>
        <v>1.9512201312615277E-3</v>
      </c>
      <c r="M271" s="13"/>
    </row>
    <row r="272" spans="1:13">
      <c r="A272" s="7">
        <v>44603</v>
      </c>
      <c r="B272" s="13">
        <v>650</v>
      </c>
      <c r="C272" s="14">
        <f t="shared" si="16"/>
        <v>-2.0202707317519466E-2</v>
      </c>
      <c r="D272" s="13">
        <v>10.752169</v>
      </c>
      <c r="E272" s="14">
        <f t="shared" si="17"/>
        <v>4.4742799797223756E-3</v>
      </c>
      <c r="F272" s="13">
        <v>73</v>
      </c>
      <c r="G272" s="14">
        <f t="shared" si="18"/>
        <v>-2.3563071652405336E-2</v>
      </c>
      <c r="H272" s="13">
        <v>25.65</v>
      </c>
      <c r="I272" s="8">
        <f t="shared" si="19"/>
        <v>-1.5717415895409707E-2</v>
      </c>
      <c r="M272" s="13"/>
    </row>
    <row r="273" spans="1:13">
      <c r="A273" s="7">
        <v>44606</v>
      </c>
      <c r="B273" s="13">
        <v>637</v>
      </c>
      <c r="C273" s="14">
        <f t="shared" si="16"/>
        <v>-6.2992334279872008E-3</v>
      </c>
      <c r="D273" s="13">
        <v>10.800385</v>
      </c>
      <c r="E273" s="14">
        <f t="shared" si="17"/>
        <v>0</v>
      </c>
      <c r="F273" s="13">
        <v>71.300003000000004</v>
      </c>
      <c r="G273" s="14">
        <f t="shared" si="18"/>
        <v>-1.4035932128880137E-3</v>
      </c>
      <c r="H273" s="13">
        <v>25.25</v>
      </c>
      <c r="I273" s="8">
        <f t="shared" si="19"/>
        <v>-9.950330853168092E-3</v>
      </c>
      <c r="M273" s="13"/>
    </row>
    <row r="274" spans="1:13">
      <c r="A274" s="7">
        <v>44607</v>
      </c>
      <c r="B274" s="13">
        <v>633</v>
      </c>
      <c r="C274" s="14">
        <f t="shared" si="16"/>
        <v>2.032908163842569E-2</v>
      </c>
      <c r="D274" s="13">
        <v>10.800385</v>
      </c>
      <c r="E274" s="14">
        <f t="shared" si="17"/>
        <v>0</v>
      </c>
      <c r="F274" s="13">
        <v>71.199996999999996</v>
      </c>
      <c r="G274" s="14">
        <f t="shared" si="18"/>
        <v>-2.7047826797197753E-2</v>
      </c>
      <c r="H274" s="13">
        <v>25</v>
      </c>
      <c r="I274" s="8">
        <f t="shared" si="19"/>
        <v>9.950330853168092E-3</v>
      </c>
      <c r="M274" s="13"/>
    </row>
    <row r="275" spans="1:13">
      <c r="A275" s="7">
        <v>44608</v>
      </c>
      <c r="B275" s="13">
        <v>646</v>
      </c>
      <c r="C275" s="14">
        <f t="shared" si="16"/>
        <v>-1.5491869868293781E-3</v>
      </c>
      <c r="D275" s="13">
        <v>10.800385</v>
      </c>
      <c r="E275" s="14">
        <f t="shared" si="17"/>
        <v>2.6433254652782762E-2</v>
      </c>
      <c r="F275" s="13">
        <v>69.300003000000004</v>
      </c>
      <c r="G275" s="14">
        <f t="shared" si="18"/>
        <v>1.4419468453021804E-3</v>
      </c>
      <c r="H275" s="13">
        <v>25.25</v>
      </c>
      <c r="I275" s="8">
        <f t="shared" si="19"/>
        <v>-1.9821215214522675E-3</v>
      </c>
      <c r="M275" s="13"/>
    </row>
    <row r="276" spans="1:13">
      <c r="A276" s="7">
        <v>44609</v>
      </c>
      <c r="B276" s="13">
        <v>645</v>
      </c>
      <c r="C276" s="14">
        <f t="shared" si="16"/>
        <v>-1.2480661223609144E-2</v>
      </c>
      <c r="D276" s="13">
        <v>11.089681000000001</v>
      </c>
      <c r="E276" s="14">
        <f t="shared" si="17"/>
        <v>8.6580619657532047E-3</v>
      </c>
      <c r="F276" s="13">
        <v>69.400002000000001</v>
      </c>
      <c r="G276" s="14">
        <f t="shared" si="18"/>
        <v>1.4398562395442919E-3</v>
      </c>
      <c r="H276" s="13">
        <v>25.200001</v>
      </c>
      <c r="I276" s="8">
        <f t="shared" si="19"/>
        <v>0</v>
      </c>
      <c r="M276" s="13"/>
    </row>
    <row r="277" spans="1:13">
      <c r="A277" s="7">
        <v>44610</v>
      </c>
      <c r="B277" s="13">
        <v>637</v>
      </c>
      <c r="C277" s="14">
        <f t="shared" si="16"/>
        <v>-7.8802614253059757E-3</v>
      </c>
      <c r="D277" s="13">
        <v>11.186113000000001</v>
      </c>
      <c r="E277" s="14">
        <f t="shared" si="17"/>
        <v>-4.3196607575183106E-3</v>
      </c>
      <c r="F277" s="13">
        <v>69.5</v>
      </c>
      <c r="G277" s="14">
        <f t="shared" si="18"/>
        <v>8.5960129391270002E-3</v>
      </c>
      <c r="H277" s="13">
        <v>25.200001</v>
      </c>
      <c r="I277" s="8">
        <f t="shared" si="19"/>
        <v>1.982121521452225E-3</v>
      </c>
      <c r="M277" s="13"/>
    </row>
    <row r="278" spans="1:13">
      <c r="A278" s="7">
        <v>44613</v>
      </c>
      <c r="B278" s="13">
        <v>632</v>
      </c>
      <c r="C278" s="14">
        <f t="shared" si="16"/>
        <v>-7.9428535139367696E-3</v>
      </c>
      <c r="D278" s="13">
        <v>11.137897000000001</v>
      </c>
      <c r="E278" s="14">
        <f t="shared" si="17"/>
        <v>-2.6317305923145226E-2</v>
      </c>
      <c r="F278" s="13">
        <v>70.099997999999999</v>
      </c>
      <c r="G278" s="14">
        <f t="shared" si="18"/>
        <v>-1.8718976965925324E-2</v>
      </c>
      <c r="H278" s="13">
        <v>25.25</v>
      </c>
      <c r="I278" s="8">
        <f t="shared" si="19"/>
        <v>-1.3958352250706914E-2</v>
      </c>
      <c r="M278" s="13"/>
    </row>
    <row r="279" spans="1:13">
      <c r="A279" s="7">
        <v>44614</v>
      </c>
      <c r="B279" s="13">
        <v>627</v>
      </c>
      <c r="C279" s="14">
        <f t="shared" si="16"/>
        <v>-3.1948908965191767E-3</v>
      </c>
      <c r="D279" s="13">
        <v>10.848601</v>
      </c>
      <c r="E279" s="14">
        <f t="shared" si="17"/>
        <v>4.4345966599995557E-3</v>
      </c>
      <c r="F279" s="13">
        <v>68.800003000000004</v>
      </c>
      <c r="G279" s="14">
        <f t="shared" si="18"/>
        <v>1.45241850324037E-3</v>
      </c>
      <c r="H279" s="13">
        <v>24.9</v>
      </c>
      <c r="I279" s="8">
        <f t="shared" si="19"/>
        <v>6.0059841400514529E-3</v>
      </c>
      <c r="M279" s="13"/>
    </row>
    <row r="280" spans="1:13">
      <c r="A280" s="7">
        <v>44615</v>
      </c>
      <c r="B280" s="13">
        <v>625</v>
      </c>
      <c r="C280" s="14">
        <f t="shared" si="16"/>
        <v>-3.417745180158651E-2</v>
      </c>
      <c r="D280" s="13">
        <v>10.896817</v>
      </c>
      <c r="E280" s="14">
        <f t="shared" si="17"/>
        <v>-1.7857615746494471E-2</v>
      </c>
      <c r="F280" s="13">
        <v>68.900002000000001</v>
      </c>
      <c r="G280" s="14">
        <f t="shared" si="18"/>
        <v>-2.7963587656222616E-2</v>
      </c>
      <c r="H280" s="13">
        <v>25.049999</v>
      </c>
      <c r="I280" s="8">
        <f t="shared" si="19"/>
        <v>-2.8341938082114472E-2</v>
      </c>
      <c r="M280" s="13"/>
    </row>
    <row r="281" spans="1:13">
      <c r="A281" s="7">
        <v>44616</v>
      </c>
      <c r="B281" s="13">
        <v>604</v>
      </c>
      <c r="C281" s="14">
        <f t="shared" si="16"/>
        <v>0</v>
      </c>
      <c r="D281" s="13">
        <v>10.703953</v>
      </c>
      <c r="E281" s="14">
        <f t="shared" si="17"/>
        <v>0</v>
      </c>
      <c r="F281" s="13">
        <v>67</v>
      </c>
      <c r="G281" s="14">
        <f t="shared" si="18"/>
        <v>3.9507655333904171E-2</v>
      </c>
      <c r="H281" s="13">
        <v>24.35</v>
      </c>
      <c r="I281" s="8">
        <f t="shared" si="19"/>
        <v>1.6293639486100533E-2</v>
      </c>
      <c r="M281" s="13"/>
    </row>
    <row r="282" spans="1:13">
      <c r="A282" s="7">
        <v>44617</v>
      </c>
      <c r="B282" s="13">
        <v>604</v>
      </c>
      <c r="C282" s="14">
        <f t="shared" si="16"/>
        <v>0</v>
      </c>
      <c r="D282" s="13">
        <v>10.703953</v>
      </c>
      <c r="E282" s="14">
        <f t="shared" si="17"/>
        <v>2.6668244623649945E-2</v>
      </c>
      <c r="F282" s="13">
        <v>69.699996999999996</v>
      </c>
      <c r="G282" s="14">
        <f t="shared" si="18"/>
        <v>1.8479602316444989E-2</v>
      </c>
      <c r="H282" s="13">
        <v>24.75</v>
      </c>
      <c r="I282" s="8">
        <f t="shared" si="19"/>
        <v>1.2048298596013945E-2</v>
      </c>
      <c r="M282" s="13"/>
    </row>
    <row r="283" spans="1:13">
      <c r="A283" s="7">
        <v>44621</v>
      </c>
      <c r="B283" s="13">
        <v>604</v>
      </c>
      <c r="C283" s="14">
        <f t="shared" si="16"/>
        <v>-4.9792633996073379E-3</v>
      </c>
      <c r="D283" s="13">
        <v>10.993249</v>
      </c>
      <c r="E283" s="14">
        <f t="shared" si="17"/>
        <v>4.3763742025721454E-3</v>
      </c>
      <c r="F283" s="13">
        <v>71</v>
      </c>
      <c r="G283" s="14">
        <f t="shared" si="18"/>
        <v>-9.9080355504438979E-3</v>
      </c>
      <c r="H283" s="13">
        <v>25.049999</v>
      </c>
      <c r="I283" s="8">
        <f t="shared" si="19"/>
        <v>3.9841089350348292E-3</v>
      </c>
      <c r="M283" s="13"/>
    </row>
    <row r="284" spans="1:13">
      <c r="A284" s="7">
        <v>44622</v>
      </c>
      <c r="B284" s="13">
        <v>601</v>
      </c>
      <c r="C284" s="14">
        <f t="shared" si="16"/>
        <v>1.6625107736134572E-3</v>
      </c>
      <c r="D284" s="13">
        <v>11.041465000000001</v>
      </c>
      <c r="E284" s="14">
        <f t="shared" si="17"/>
        <v>-4.3763742025721905E-3</v>
      </c>
      <c r="F284" s="13">
        <v>70.300003000000004</v>
      </c>
      <c r="G284" s="14">
        <f t="shared" si="18"/>
        <v>9.9080355504439117E-3</v>
      </c>
      <c r="H284" s="13">
        <v>25.15</v>
      </c>
      <c r="I284" s="8">
        <f t="shared" si="19"/>
        <v>0</v>
      </c>
      <c r="M284" s="13"/>
    </row>
    <row r="285" spans="1:13">
      <c r="A285" s="7">
        <v>44623</v>
      </c>
      <c r="B285" s="13">
        <v>602</v>
      </c>
      <c r="C285" s="14">
        <f t="shared" si="16"/>
        <v>-1.1696039763191298E-2</v>
      </c>
      <c r="D285" s="13">
        <v>10.993249</v>
      </c>
      <c r="E285" s="14">
        <f t="shared" si="17"/>
        <v>-1.3245225537155014E-2</v>
      </c>
      <c r="F285" s="13">
        <v>71</v>
      </c>
      <c r="G285" s="14">
        <f t="shared" si="18"/>
        <v>2.7779564107075671E-2</v>
      </c>
      <c r="H285" s="13">
        <v>25.15</v>
      </c>
      <c r="I285" s="8">
        <f t="shared" si="19"/>
        <v>0</v>
      </c>
      <c r="M285" s="13"/>
    </row>
    <row r="286" spans="1:13">
      <c r="A286" s="7">
        <v>44624</v>
      </c>
      <c r="B286" s="13">
        <v>595</v>
      </c>
      <c r="C286" s="14">
        <f t="shared" si="16"/>
        <v>-3.2453744849738515E-2</v>
      </c>
      <c r="D286" s="13">
        <v>10.848601</v>
      </c>
      <c r="E286" s="14">
        <f t="shared" si="17"/>
        <v>-2.7028669862500576E-2</v>
      </c>
      <c r="F286" s="13">
        <v>73</v>
      </c>
      <c r="G286" s="14">
        <f t="shared" si="18"/>
        <v>-1.3707746989367661E-3</v>
      </c>
      <c r="H286" s="13">
        <v>25.15</v>
      </c>
      <c r="I286" s="8">
        <f t="shared" si="19"/>
        <v>-5.982071677547429E-3</v>
      </c>
      <c r="M286" s="13"/>
    </row>
    <row r="287" spans="1:13">
      <c r="A287" s="7">
        <v>44627</v>
      </c>
      <c r="B287" s="13">
        <v>576</v>
      </c>
      <c r="C287" s="14">
        <f t="shared" si="16"/>
        <v>-2.2828032556200833E-2</v>
      </c>
      <c r="D287" s="13">
        <v>10.559305</v>
      </c>
      <c r="E287" s="14">
        <f t="shared" si="17"/>
        <v>-1.843369992691804E-2</v>
      </c>
      <c r="F287" s="13">
        <v>72.900002000000001</v>
      </c>
      <c r="G287" s="14">
        <f t="shared" si="18"/>
        <v>-5.2087847178432671E-2</v>
      </c>
      <c r="H287" s="13">
        <v>25</v>
      </c>
      <c r="I287" s="8">
        <f t="shared" si="19"/>
        <v>-2.4292692569044587E-2</v>
      </c>
      <c r="M287" s="13"/>
    </row>
    <row r="288" spans="1:13">
      <c r="A288" s="7">
        <v>44628</v>
      </c>
      <c r="B288" s="13">
        <v>563</v>
      </c>
      <c r="C288" s="14">
        <f t="shared" si="16"/>
        <v>8.8417905814610117E-3</v>
      </c>
      <c r="D288" s="13">
        <v>10.366441</v>
      </c>
      <c r="E288" s="14">
        <f t="shared" si="17"/>
        <v>1.8433699926917929E-2</v>
      </c>
      <c r="F288" s="13">
        <v>69.199996999999996</v>
      </c>
      <c r="G288" s="14">
        <f t="shared" si="18"/>
        <v>2.1444711198689726E-2</v>
      </c>
      <c r="H288" s="13">
        <v>24.4</v>
      </c>
      <c r="I288" s="8">
        <f t="shared" si="19"/>
        <v>1.6260480549198913E-2</v>
      </c>
      <c r="M288" s="13"/>
    </row>
    <row r="289" spans="1:13">
      <c r="A289" s="7">
        <v>44629</v>
      </c>
      <c r="B289" s="13">
        <v>568</v>
      </c>
      <c r="C289" s="14">
        <f t="shared" si="16"/>
        <v>3.2903401106945E-2</v>
      </c>
      <c r="D289" s="13">
        <v>10.559305</v>
      </c>
      <c r="E289" s="14">
        <f t="shared" si="17"/>
        <v>2.2574319924628224E-2</v>
      </c>
      <c r="F289" s="13">
        <v>70.699996999999996</v>
      </c>
      <c r="G289" s="14">
        <f t="shared" si="18"/>
        <v>2.2378640188782693E-2</v>
      </c>
      <c r="H289" s="13">
        <v>24.799999</v>
      </c>
      <c r="I289" s="8">
        <f t="shared" si="19"/>
        <v>2.7834839316025369E-2</v>
      </c>
      <c r="M289" s="13"/>
    </row>
    <row r="290" spans="1:13">
      <c r="A290" s="7">
        <v>44630</v>
      </c>
      <c r="B290" s="13">
        <v>587</v>
      </c>
      <c r="C290" s="14">
        <f t="shared" si="16"/>
        <v>-2.0654779030746025E-2</v>
      </c>
      <c r="D290" s="13">
        <v>10.800385</v>
      </c>
      <c r="E290" s="14">
        <f t="shared" si="17"/>
        <v>-4.4742799797224874E-3</v>
      </c>
      <c r="F290" s="13">
        <v>72.300003000000004</v>
      </c>
      <c r="G290" s="14">
        <f t="shared" si="18"/>
        <v>6.6869823744713175E-2</v>
      </c>
      <c r="H290" s="13">
        <v>25.5</v>
      </c>
      <c r="I290" s="8">
        <f t="shared" si="19"/>
        <v>0</v>
      </c>
      <c r="M290" s="13"/>
    </row>
    <row r="291" spans="1:13">
      <c r="A291" s="7">
        <v>44631</v>
      </c>
      <c r="B291" s="13">
        <v>575</v>
      </c>
      <c r="C291" s="14">
        <f t="shared" si="16"/>
        <v>-5.2310494175525557E-3</v>
      </c>
      <c r="D291" s="13">
        <v>10.752169</v>
      </c>
      <c r="E291" s="14">
        <f t="shared" si="17"/>
        <v>8.9286299175948131E-3</v>
      </c>
      <c r="F291" s="13">
        <v>77.300003000000004</v>
      </c>
      <c r="G291" s="14">
        <f t="shared" si="18"/>
        <v>3.4332640270674293E-2</v>
      </c>
      <c r="H291" s="13">
        <v>25.5</v>
      </c>
      <c r="I291" s="8">
        <f t="shared" si="19"/>
        <v>-3.9292781398896611E-3</v>
      </c>
      <c r="M291" s="13"/>
    </row>
    <row r="292" spans="1:13">
      <c r="A292" s="7">
        <v>44634</v>
      </c>
      <c r="B292" s="13">
        <v>572</v>
      </c>
      <c r="C292" s="14">
        <f t="shared" si="16"/>
        <v>-2.4780028998486966E-2</v>
      </c>
      <c r="D292" s="13">
        <v>10.848601</v>
      </c>
      <c r="E292" s="14">
        <f t="shared" si="17"/>
        <v>4.4345966599995557E-3</v>
      </c>
      <c r="F292" s="13">
        <v>80</v>
      </c>
      <c r="G292" s="14">
        <f t="shared" si="18"/>
        <v>-3.7570865188673195E-3</v>
      </c>
      <c r="H292" s="13">
        <v>25.4</v>
      </c>
      <c r="I292" s="8">
        <f t="shared" si="19"/>
        <v>-1.9704439872986136E-3</v>
      </c>
      <c r="M292" s="13"/>
    </row>
    <row r="293" spans="1:13">
      <c r="A293" s="7">
        <v>44635</v>
      </c>
      <c r="B293" s="13">
        <v>558</v>
      </c>
      <c r="C293" s="14">
        <f t="shared" si="16"/>
        <v>0</v>
      </c>
      <c r="D293" s="13">
        <v>10.896817</v>
      </c>
      <c r="E293" s="14">
        <f t="shared" si="17"/>
        <v>0</v>
      </c>
      <c r="F293" s="13">
        <v>79.699996999999996</v>
      </c>
      <c r="G293" s="14">
        <f t="shared" si="18"/>
        <v>-1.2626430851098432E-2</v>
      </c>
      <c r="H293" s="13">
        <v>25.35</v>
      </c>
      <c r="I293" s="8">
        <f t="shared" si="19"/>
        <v>0</v>
      </c>
      <c r="M293" s="13"/>
    </row>
    <row r="294" spans="1:13">
      <c r="A294" s="7">
        <v>44636</v>
      </c>
      <c r="B294" s="13">
        <v>558</v>
      </c>
      <c r="C294" s="14">
        <f t="shared" si="16"/>
        <v>4.2111485350126848E-2</v>
      </c>
      <c r="D294" s="13">
        <v>10.896817</v>
      </c>
      <c r="E294" s="14">
        <f t="shared" si="17"/>
        <v>1.3187003079727767E-2</v>
      </c>
      <c r="F294" s="13">
        <v>78.699996999999996</v>
      </c>
      <c r="G294" s="14">
        <f t="shared" si="18"/>
        <v>7.5950491679072068E-3</v>
      </c>
      <c r="H294" s="13">
        <v>25.35</v>
      </c>
      <c r="I294" s="8">
        <f t="shared" si="19"/>
        <v>5.899722127188322E-3</v>
      </c>
      <c r="M294" s="13"/>
    </row>
    <row r="295" spans="1:13">
      <c r="A295" s="7">
        <v>44637</v>
      </c>
      <c r="B295" s="13">
        <v>582</v>
      </c>
      <c r="C295" s="14">
        <f t="shared" si="16"/>
        <v>-1.7196908795265881E-3</v>
      </c>
      <c r="D295" s="13">
        <v>11.041465000000001</v>
      </c>
      <c r="E295" s="14">
        <f t="shared" si="17"/>
        <v>2.5863508277552672E-2</v>
      </c>
      <c r="F295" s="13">
        <v>79.300003000000004</v>
      </c>
      <c r="G295" s="14">
        <f t="shared" si="18"/>
        <v>7.537711331694617E-3</v>
      </c>
      <c r="H295" s="13">
        <v>25.5</v>
      </c>
      <c r="I295" s="8">
        <f t="shared" si="19"/>
        <v>1.9588253463889778E-3</v>
      </c>
      <c r="M295" s="13"/>
    </row>
    <row r="296" spans="1:13">
      <c r="A296" s="7">
        <v>44638</v>
      </c>
      <c r="B296" s="13">
        <v>581</v>
      </c>
      <c r="C296" s="14">
        <f t="shared" si="16"/>
        <v>8.5690327251013668E-3</v>
      </c>
      <c r="D296" s="13">
        <v>11.330761000000001</v>
      </c>
      <c r="E296" s="14">
        <f t="shared" si="17"/>
        <v>2.9352209459687407E-2</v>
      </c>
      <c r="F296" s="13">
        <v>79.900002000000001</v>
      </c>
      <c r="G296" s="14">
        <f t="shared" si="18"/>
        <v>8.7227468951688262E-3</v>
      </c>
      <c r="H296" s="13">
        <v>25.549999</v>
      </c>
      <c r="I296" s="8">
        <f t="shared" si="19"/>
        <v>1.5534370636773081E-2</v>
      </c>
      <c r="M296" s="13"/>
    </row>
    <row r="297" spans="1:13">
      <c r="A297" s="7">
        <v>44641</v>
      </c>
      <c r="B297" s="13">
        <v>586</v>
      </c>
      <c r="C297" s="14">
        <f t="shared" si="16"/>
        <v>-5.1326032265202022E-3</v>
      </c>
      <c r="D297" s="13">
        <v>11.668272999999999</v>
      </c>
      <c r="E297" s="14">
        <f t="shared" si="17"/>
        <v>8.2304984340360703E-3</v>
      </c>
      <c r="F297" s="13">
        <v>80.599997999999999</v>
      </c>
      <c r="G297" s="14">
        <f t="shared" si="18"/>
        <v>1.4778655584830783E-2</v>
      </c>
      <c r="H297" s="13">
        <v>25.950001</v>
      </c>
      <c r="I297" s="8">
        <f t="shared" si="19"/>
        <v>1.9084547963948734E-2</v>
      </c>
      <c r="M297" s="13"/>
    </row>
    <row r="298" spans="1:13">
      <c r="A298" s="7">
        <v>44642</v>
      </c>
      <c r="B298" s="13">
        <v>583</v>
      </c>
      <c r="C298" s="14">
        <f t="shared" si="16"/>
        <v>1.1935350549272854E-2</v>
      </c>
      <c r="D298" s="13">
        <v>11.764704999999999</v>
      </c>
      <c r="E298" s="14">
        <f t="shared" si="17"/>
        <v>4.0166038378877784E-2</v>
      </c>
      <c r="F298" s="13">
        <v>81.800003000000004</v>
      </c>
      <c r="G298" s="14">
        <f t="shared" si="18"/>
        <v>-1.3538742182336218E-2</v>
      </c>
      <c r="H298" s="13">
        <v>26.450001</v>
      </c>
      <c r="I298" s="8">
        <f t="shared" si="19"/>
        <v>0</v>
      </c>
      <c r="M298" s="13"/>
    </row>
    <row r="299" spans="1:13">
      <c r="A299" s="7">
        <v>44643</v>
      </c>
      <c r="B299" s="13">
        <v>590</v>
      </c>
      <c r="C299" s="14">
        <f t="shared" si="16"/>
        <v>1.6934805063331477E-3</v>
      </c>
      <c r="D299" s="13">
        <v>12.246865</v>
      </c>
      <c r="E299" s="14">
        <f t="shared" si="17"/>
        <v>3.9292778196795978E-3</v>
      </c>
      <c r="F299" s="13">
        <v>80.699996999999996</v>
      </c>
      <c r="G299" s="14">
        <f t="shared" si="18"/>
        <v>3.7106165712576218E-3</v>
      </c>
      <c r="H299" s="13">
        <v>26.450001</v>
      </c>
      <c r="I299" s="8">
        <f t="shared" si="19"/>
        <v>4.9779788613876746E-2</v>
      </c>
      <c r="M299" s="13"/>
    </row>
    <row r="300" spans="1:13">
      <c r="A300" s="7">
        <v>44644</v>
      </c>
      <c r="B300" s="13">
        <v>591</v>
      </c>
      <c r="C300" s="14">
        <f t="shared" si="16"/>
        <v>1.1774736544533537E-2</v>
      </c>
      <c r="D300" s="13">
        <v>12.295081</v>
      </c>
      <c r="E300" s="14">
        <f t="shared" si="17"/>
        <v>-1.1834456678748762E-2</v>
      </c>
      <c r="F300" s="13">
        <v>81</v>
      </c>
      <c r="G300" s="14">
        <f t="shared" si="18"/>
        <v>-0.1012537746887804</v>
      </c>
      <c r="H300" s="13">
        <v>27.799999</v>
      </c>
      <c r="I300" s="8">
        <f t="shared" si="19"/>
        <v>1.7969816479254548E-3</v>
      </c>
      <c r="M300" s="13"/>
    </row>
    <row r="301" spans="1:13">
      <c r="A301" s="7">
        <v>44645</v>
      </c>
      <c r="B301" s="13">
        <v>598</v>
      </c>
      <c r="C301" s="14">
        <f t="shared" si="16"/>
        <v>-2.3689771122404665E-2</v>
      </c>
      <c r="D301" s="13">
        <v>12.150433</v>
      </c>
      <c r="E301" s="14">
        <f t="shared" si="17"/>
        <v>2.7398971963747059E-2</v>
      </c>
      <c r="F301" s="13">
        <v>73.199996999999996</v>
      </c>
      <c r="G301" s="14">
        <f t="shared" si="18"/>
        <v>-6.8540367096602091E-3</v>
      </c>
      <c r="H301" s="13">
        <v>27.85</v>
      </c>
      <c r="I301" s="8">
        <f t="shared" si="19"/>
        <v>8.9366099664069752E-3</v>
      </c>
      <c r="M301" s="13"/>
    </row>
    <row r="302" spans="1:13">
      <c r="A302" s="7">
        <v>44648</v>
      </c>
      <c r="B302" s="13">
        <v>584</v>
      </c>
      <c r="C302" s="14">
        <f t="shared" si="16"/>
        <v>8.5252008233596271E-3</v>
      </c>
      <c r="D302" s="13">
        <v>12.487945</v>
      </c>
      <c r="E302" s="14">
        <f t="shared" si="17"/>
        <v>-3.8684764675434909E-3</v>
      </c>
      <c r="F302" s="13">
        <v>72.699996999999996</v>
      </c>
      <c r="G302" s="14">
        <f t="shared" si="18"/>
        <v>-2.7895812804286838E-2</v>
      </c>
      <c r="H302" s="13">
        <v>28.1</v>
      </c>
      <c r="I302" s="8">
        <f t="shared" si="19"/>
        <v>0</v>
      </c>
      <c r="M302" s="13"/>
    </row>
    <row r="303" spans="1:13">
      <c r="A303" s="7">
        <v>44649</v>
      </c>
      <c r="B303" s="13">
        <v>589</v>
      </c>
      <c r="C303" s="14">
        <f t="shared" si="16"/>
        <v>1.8503471564559726E-2</v>
      </c>
      <c r="D303" s="13">
        <v>12.439729</v>
      </c>
      <c r="E303" s="14">
        <f t="shared" si="17"/>
        <v>-3.8834997136053869E-3</v>
      </c>
      <c r="F303" s="13">
        <v>70.699996999999996</v>
      </c>
      <c r="G303" s="14">
        <f t="shared" si="18"/>
        <v>9.8523668870314027E-3</v>
      </c>
      <c r="H303" s="13">
        <v>28.1</v>
      </c>
      <c r="I303" s="8">
        <f t="shared" si="19"/>
        <v>-3.5650661644962569E-3</v>
      </c>
      <c r="M303" s="13"/>
    </row>
    <row r="304" spans="1:13">
      <c r="A304" s="7">
        <v>44650</v>
      </c>
      <c r="B304" s="13">
        <v>600</v>
      </c>
      <c r="C304" s="14">
        <f t="shared" si="16"/>
        <v>-5.0125418235442863E-3</v>
      </c>
      <c r="D304" s="13">
        <v>12.391513</v>
      </c>
      <c r="E304" s="14">
        <f t="shared" si="17"/>
        <v>0</v>
      </c>
      <c r="F304" s="13">
        <v>71.400002000000001</v>
      </c>
      <c r="G304" s="14">
        <f t="shared" si="18"/>
        <v>-1.410460578365556E-2</v>
      </c>
      <c r="H304" s="13">
        <v>28</v>
      </c>
      <c r="I304" s="8">
        <f t="shared" si="19"/>
        <v>-3.577821347884078E-3</v>
      </c>
      <c r="M304" s="13"/>
    </row>
    <row r="305" spans="1:13">
      <c r="A305" s="7">
        <v>44651</v>
      </c>
      <c r="B305" s="13">
        <v>597</v>
      </c>
      <c r="C305" s="14">
        <f t="shared" si="16"/>
        <v>-1.3490929741015402E-2</v>
      </c>
      <c r="D305" s="13">
        <v>12.391513</v>
      </c>
      <c r="E305" s="14">
        <f t="shared" si="17"/>
        <v>7.7519761811489611E-3</v>
      </c>
      <c r="F305" s="13">
        <v>70.400002000000001</v>
      </c>
      <c r="G305" s="14">
        <f t="shared" si="18"/>
        <v>-1.2866539002340803E-2</v>
      </c>
      <c r="H305" s="13">
        <v>27.9</v>
      </c>
      <c r="I305" s="8">
        <f t="shared" si="19"/>
        <v>5.3619074907609579E-3</v>
      </c>
      <c r="M305" s="13"/>
    </row>
    <row r="306" spans="1:13">
      <c r="A306" s="7">
        <v>44652</v>
      </c>
      <c r="B306" s="13">
        <v>589</v>
      </c>
      <c r="C306" s="14">
        <f t="shared" si="16"/>
        <v>-1.8852314979209188E-2</v>
      </c>
      <c r="D306" s="13">
        <v>12.487945</v>
      </c>
      <c r="E306" s="14">
        <f t="shared" si="17"/>
        <v>3.4158993510221475E-2</v>
      </c>
      <c r="F306" s="13">
        <v>69.5</v>
      </c>
      <c r="G306" s="14">
        <f t="shared" si="18"/>
        <v>-2.1819047394639725E-2</v>
      </c>
      <c r="H306" s="13">
        <v>28.049999</v>
      </c>
      <c r="I306" s="8">
        <f t="shared" si="19"/>
        <v>2.8121396636027918E-2</v>
      </c>
      <c r="M306" s="13"/>
    </row>
    <row r="307" spans="1:13">
      <c r="A307" s="7">
        <v>44657</v>
      </c>
      <c r="B307" s="13">
        <v>578</v>
      </c>
      <c r="C307" s="14">
        <f t="shared" si="16"/>
        <v>-2.0979790469194522E-2</v>
      </c>
      <c r="D307" s="13">
        <v>12.921889999999999</v>
      </c>
      <c r="E307" s="14">
        <f t="shared" si="17"/>
        <v>-1.5037875019447837E-2</v>
      </c>
      <c r="F307" s="13">
        <v>68</v>
      </c>
      <c r="G307" s="14">
        <f t="shared" si="18"/>
        <v>-1.1834502289861082E-2</v>
      </c>
      <c r="H307" s="13">
        <v>28.85</v>
      </c>
      <c r="I307" s="8">
        <f t="shared" si="19"/>
        <v>-2.2787979549048466E-2</v>
      </c>
      <c r="M307" s="13"/>
    </row>
    <row r="308" spans="1:13">
      <c r="A308" s="7">
        <v>44658</v>
      </c>
      <c r="B308" s="13">
        <v>566</v>
      </c>
      <c r="C308" s="14">
        <f t="shared" si="16"/>
        <v>1.7652255245691492E-3</v>
      </c>
      <c r="D308" s="13">
        <v>12.729025999999999</v>
      </c>
      <c r="E308" s="14">
        <f t="shared" si="17"/>
        <v>4.8068395667102595E-2</v>
      </c>
      <c r="F308" s="13">
        <v>67.199996999999996</v>
      </c>
      <c r="G308" s="14">
        <f t="shared" si="18"/>
        <v>2.2075952673934793E-2</v>
      </c>
      <c r="H308" s="13">
        <v>28.200001</v>
      </c>
      <c r="I308" s="8">
        <f t="shared" si="19"/>
        <v>1.0582073869544595E-2</v>
      </c>
      <c r="M308" s="13"/>
    </row>
    <row r="309" spans="1:13">
      <c r="A309" s="7">
        <v>44659</v>
      </c>
      <c r="B309" s="13">
        <v>567</v>
      </c>
      <c r="C309" s="14">
        <f t="shared" si="16"/>
        <v>-1.6000341346441189E-2</v>
      </c>
      <c r="D309" s="13">
        <v>13.355834</v>
      </c>
      <c r="E309" s="14">
        <f t="shared" si="17"/>
        <v>2.8471669877879163E-2</v>
      </c>
      <c r="F309" s="13">
        <v>68.699996999999996</v>
      </c>
      <c r="G309" s="14">
        <f t="shared" si="18"/>
        <v>-1.6141202097061283E-2</v>
      </c>
      <c r="H309" s="13">
        <v>28.5</v>
      </c>
      <c r="I309" s="8">
        <f t="shared" si="19"/>
        <v>8.7336799687546315E-3</v>
      </c>
      <c r="M309" s="13"/>
    </row>
    <row r="310" spans="1:13">
      <c r="A310" s="7">
        <v>44662</v>
      </c>
      <c r="B310" s="13">
        <v>558</v>
      </c>
      <c r="C310" s="14">
        <f t="shared" si="16"/>
        <v>-1.7937224540268775E-3</v>
      </c>
      <c r="D310" s="13">
        <v>13.741562</v>
      </c>
      <c r="E310" s="14">
        <f t="shared" si="17"/>
        <v>-3.9361068037578592E-2</v>
      </c>
      <c r="F310" s="13">
        <v>67.599997999999999</v>
      </c>
      <c r="G310" s="14">
        <f t="shared" si="18"/>
        <v>1.9048253584069537E-2</v>
      </c>
      <c r="H310" s="13">
        <v>28.75</v>
      </c>
      <c r="I310" s="8">
        <f t="shared" si="19"/>
        <v>-6.9808661676105076E-3</v>
      </c>
      <c r="M310" s="13"/>
    </row>
    <row r="311" spans="1:13">
      <c r="A311" s="7">
        <v>44663</v>
      </c>
      <c r="B311" s="13">
        <v>557</v>
      </c>
      <c r="C311" s="14">
        <f t="shared" si="16"/>
        <v>2.8320476787455515E-2</v>
      </c>
      <c r="D311" s="13">
        <v>13.211186</v>
      </c>
      <c r="E311" s="14">
        <f t="shared" si="17"/>
        <v>-7.326038978934162E-3</v>
      </c>
      <c r="F311" s="13">
        <v>68.900002000000001</v>
      </c>
      <c r="G311" s="14">
        <f t="shared" si="18"/>
        <v>2.0115634443682993E-2</v>
      </c>
      <c r="H311" s="13">
        <v>28.549999</v>
      </c>
      <c r="I311" s="8">
        <f t="shared" si="19"/>
        <v>-5.2677559085886096E-3</v>
      </c>
      <c r="M311" s="13"/>
    </row>
    <row r="312" spans="1:13">
      <c r="A312" s="7">
        <v>44664</v>
      </c>
      <c r="B312" s="13">
        <v>573</v>
      </c>
      <c r="C312" s="14">
        <f t="shared" si="16"/>
        <v>0</v>
      </c>
      <c r="D312" s="13">
        <v>13.114754</v>
      </c>
      <c r="E312" s="14">
        <f t="shared" si="17"/>
        <v>-4.1281652546100889E-2</v>
      </c>
      <c r="F312" s="13">
        <v>70.300003000000004</v>
      </c>
      <c r="G312" s="14">
        <f t="shared" si="18"/>
        <v>0</v>
      </c>
      <c r="H312" s="13">
        <v>28.4</v>
      </c>
      <c r="I312" s="8">
        <f t="shared" si="19"/>
        <v>-5.2956875747103439E-3</v>
      </c>
      <c r="M312" s="13"/>
    </row>
    <row r="313" spans="1:13">
      <c r="A313" s="7">
        <v>44665</v>
      </c>
      <c r="B313" s="13">
        <v>573</v>
      </c>
      <c r="C313" s="14">
        <f t="shared" si="16"/>
        <v>-1.9383866821048531E-2</v>
      </c>
      <c r="D313" s="13">
        <v>12.584377999999999</v>
      </c>
      <c r="E313" s="14">
        <f t="shared" si="17"/>
        <v>3.8240958318111113E-3</v>
      </c>
      <c r="F313" s="13">
        <v>70.300003000000004</v>
      </c>
      <c r="G313" s="14">
        <f t="shared" si="18"/>
        <v>0</v>
      </c>
      <c r="H313" s="13">
        <v>28.25</v>
      </c>
      <c r="I313" s="8">
        <f t="shared" si="19"/>
        <v>-5.3238812527498548E-3</v>
      </c>
      <c r="M313" s="13"/>
    </row>
    <row r="314" spans="1:13">
      <c r="A314" s="7">
        <v>44666</v>
      </c>
      <c r="B314" s="13">
        <v>562</v>
      </c>
      <c r="C314" s="14">
        <f t="shared" si="16"/>
        <v>-1.7809443709948087E-3</v>
      </c>
      <c r="D314" s="13">
        <v>12.632593999999999</v>
      </c>
      <c r="E314" s="14">
        <f t="shared" si="17"/>
        <v>-4.2891640320444506E-2</v>
      </c>
      <c r="F314" s="13">
        <v>70.300003000000004</v>
      </c>
      <c r="G314" s="14">
        <f t="shared" si="18"/>
        <v>-2.8490759809980397E-3</v>
      </c>
      <c r="H314" s="13">
        <v>28.1</v>
      </c>
      <c r="I314" s="8">
        <f t="shared" si="19"/>
        <v>-1.0733591614332473E-2</v>
      </c>
      <c r="M314" s="13"/>
    </row>
    <row r="315" spans="1:13">
      <c r="A315" s="7">
        <v>44669</v>
      </c>
      <c r="B315" s="13">
        <v>561</v>
      </c>
      <c r="C315" s="14">
        <f t="shared" si="16"/>
        <v>7.1048256237445824E-3</v>
      </c>
      <c r="D315" s="13">
        <v>12.102217</v>
      </c>
      <c r="E315" s="14">
        <f t="shared" si="17"/>
        <v>3.9761480517446594E-3</v>
      </c>
      <c r="F315" s="13">
        <v>70.099997999999999</v>
      </c>
      <c r="G315" s="14">
        <f t="shared" si="18"/>
        <v>1.416454316992607E-2</v>
      </c>
      <c r="H315" s="13">
        <v>27.799999</v>
      </c>
      <c r="I315" s="8">
        <f t="shared" si="19"/>
        <v>1.4286028679692383E-2</v>
      </c>
      <c r="M315" s="13"/>
    </row>
    <row r="316" spans="1:13">
      <c r="A316" s="7">
        <v>44670</v>
      </c>
      <c r="B316" s="13">
        <v>565</v>
      </c>
      <c r="C316" s="14">
        <f t="shared" si="16"/>
        <v>8.8106296821549059E-3</v>
      </c>
      <c r="D316" s="13">
        <v>12.150433</v>
      </c>
      <c r="E316" s="14">
        <f t="shared" si="17"/>
        <v>7.9051788590691723E-3</v>
      </c>
      <c r="F316" s="13">
        <v>71.099997999999999</v>
      </c>
      <c r="G316" s="14">
        <f t="shared" si="18"/>
        <v>-2.8532606849735805E-2</v>
      </c>
      <c r="H316" s="13">
        <v>28.200001</v>
      </c>
      <c r="I316" s="8">
        <f t="shared" si="19"/>
        <v>3.5397559084420598E-3</v>
      </c>
      <c r="M316" s="13"/>
    </row>
    <row r="317" spans="1:13">
      <c r="A317" s="7">
        <v>44671</v>
      </c>
      <c r="B317" s="13">
        <v>570</v>
      </c>
      <c r="C317" s="14">
        <f t="shared" si="16"/>
        <v>-8.8106296821549197E-3</v>
      </c>
      <c r="D317" s="13">
        <v>12.246865</v>
      </c>
      <c r="E317" s="14">
        <f t="shared" si="17"/>
        <v>-1.5873347849833377E-2</v>
      </c>
      <c r="F317" s="13">
        <v>69.099997999999999</v>
      </c>
      <c r="G317" s="14">
        <f t="shared" si="18"/>
        <v>-5.8055462698834021E-3</v>
      </c>
      <c r="H317" s="13">
        <v>28.299999</v>
      </c>
      <c r="I317" s="8">
        <f t="shared" si="19"/>
        <v>8.7951317622467062E-3</v>
      </c>
      <c r="M317" s="13"/>
    </row>
    <row r="318" spans="1:13">
      <c r="A318" s="7">
        <v>44672</v>
      </c>
      <c r="B318" s="13">
        <v>565</v>
      </c>
      <c r="C318" s="14">
        <f t="shared" si="16"/>
        <v>-1.2466768765130047E-2</v>
      </c>
      <c r="D318" s="13">
        <v>12.054001</v>
      </c>
      <c r="E318" s="14">
        <f t="shared" si="17"/>
        <v>5.069318907415233E-2</v>
      </c>
      <c r="F318" s="13">
        <v>68.699996999999996</v>
      </c>
      <c r="G318" s="14">
        <f t="shared" si="18"/>
        <v>-1.318691636604385E-2</v>
      </c>
      <c r="H318" s="13">
        <v>28.549999</v>
      </c>
      <c r="I318" s="8">
        <f t="shared" si="19"/>
        <v>-5.2677559085886096E-3</v>
      </c>
      <c r="M318" s="13"/>
    </row>
    <row r="319" spans="1:13">
      <c r="A319" s="7">
        <v>44673</v>
      </c>
      <c r="B319" s="13">
        <v>558</v>
      </c>
      <c r="C319" s="14">
        <f t="shared" si="16"/>
        <v>-1.9910159959329751E-2</v>
      </c>
      <c r="D319" s="13">
        <v>12.680809999999999</v>
      </c>
      <c r="E319" s="14">
        <f t="shared" si="17"/>
        <v>-2.6976664401211346E-2</v>
      </c>
      <c r="F319" s="13">
        <v>67.800003000000004</v>
      </c>
      <c r="G319" s="14">
        <f t="shared" si="18"/>
        <v>-3.6039950149944287E-2</v>
      </c>
      <c r="H319" s="13">
        <v>28.4</v>
      </c>
      <c r="I319" s="8">
        <f t="shared" si="19"/>
        <v>-3.0386645865878151E-2</v>
      </c>
      <c r="M319" s="13"/>
    </row>
    <row r="320" spans="1:13">
      <c r="A320" s="7">
        <v>44676</v>
      </c>
      <c r="B320" s="13">
        <v>547</v>
      </c>
      <c r="C320" s="14">
        <f t="shared" si="16"/>
        <v>-1.829826677076116E-3</v>
      </c>
      <c r="D320" s="13">
        <v>12.343297</v>
      </c>
      <c r="E320" s="14">
        <f t="shared" si="17"/>
        <v>7.7821398140268247E-3</v>
      </c>
      <c r="F320" s="13">
        <v>65.400002000000001</v>
      </c>
      <c r="G320" s="14">
        <f t="shared" si="18"/>
        <v>-2.1639205684520425E-2</v>
      </c>
      <c r="H320" s="13">
        <v>27.549999</v>
      </c>
      <c r="I320" s="8">
        <f t="shared" si="19"/>
        <v>0</v>
      </c>
      <c r="M320" s="13"/>
    </row>
    <row r="321" spans="1:13">
      <c r="A321" s="7">
        <v>44677</v>
      </c>
      <c r="B321" s="13">
        <v>546</v>
      </c>
      <c r="C321" s="14">
        <f t="shared" si="16"/>
        <v>-3.7317763007195165E-2</v>
      </c>
      <c r="D321" s="13">
        <v>12.439729</v>
      </c>
      <c r="E321" s="14">
        <f t="shared" si="17"/>
        <v>-2.3530495496203625E-2</v>
      </c>
      <c r="F321" s="13">
        <v>64</v>
      </c>
      <c r="G321" s="14">
        <f t="shared" si="18"/>
        <v>-2.052161977183365E-2</v>
      </c>
      <c r="H321" s="13">
        <v>27.549999</v>
      </c>
      <c r="I321" s="8">
        <f t="shared" si="19"/>
        <v>-1.8315530977369029E-2</v>
      </c>
      <c r="M321" s="13"/>
    </row>
    <row r="322" spans="1:13">
      <c r="A322" s="7">
        <v>44678</v>
      </c>
      <c r="B322" s="13">
        <v>526</v>
      </c>
      <c r="C322" s="14">
        <f t="shared" si="16"/>
        <v>9.4608085042288889E-3</v>
      </c>
      <c r="D322" s="13">
        <v>12.150433</v>
      </c>
      <c r="E322" s="14">
        <f t="shared" si="17"/>
        <v>7.9051788590691723E-3</v>
      </c>
      <c r="F322" s="13">
        <v>62.700001</v>
      </c>
      <c r="G322" s="14">
        <f t="shared" si="18"/>
        <v>6.3592742636077717E-3</v>
      </c>
      <c r="H322" s="13">
        <v>27.049999</v>
      </c>
      <c r="I322" s="8">
        <f t="shared" si="19"/>
        <v>1.1029560544077102E-2</v>
      </c>
      <c r="M322" s="13"/>
    </row>
    <row r="323" spans="1:13">
      <c r="A323" s="7">
        <v>44679</v>
      </c>
      <c r="B323" s="13">
        <v>531</v>
      </c>
      <c r="C323" s="14">
        <f t="shared" si="16"/>
        <v>1.30965389198455E-2</v>
      </c>
      <c r="D323" s="13">
        <v>12.246865</v>
      </c>
      <c r="E323" s="14">
        <f t="shared" si="17"/>
        <v>3.9292778196795978E-3</v>
      </c>
      <c r="F323" s="13">
        <v>63.099997999999999</v>
      </c>
      <c r="G323" s="14">
        <f t="shared" si="18"/>
        <v>1.583579124150646E-3</v>
      </c>
      <c r="H323" s="13">
        <v>27.35</v>
      </c>
      <c r="I323" s="8">
        <f t="shared" si="19"/>
        <v>2.3487981307213759E-2</v>
      </c>
      <c r="M323" s="13"/>
    </row>
    <row r="324" spans="1:13">
      <c r="A324" s="7">
        <v>44680</v>
      </c>
      <c r="B324" s="13">
        <v>538</v>
      </c>
      <c r="C324" s="14">
        <f t="shared" si="16"/>
        <v>-1.3096538919845569E-2</v>
      </c>
      <c r="D324" s="13">
        <v>12.295081</v>
      </c>
      <c r="E324" s="14">
        <f t="shared" si="17"/>
        <v>-7.8740557879546248E-3</v>
      </c>
      <c r="F324" s="13">
        <v>63.200001</v>
      </c>
      <c r="G324" s="14">
        <f t="shared" si="18"/>
        <v>-9.5390708184258585E-3</v>
      </c>
      <c r="H324" s="13">
        <v>28</v>
      </c>
      <c r="I324" s="8">
        <f t="shared" si="19"/>
        <v>-1.2578782206860185E-2</v>
      </c>
      <c r="M324" s="13"/>
    </row>
    <row r="325" spans="1:13">
      <c r="A325" s="7">
        <v>44684</v>
      </c>
      <c r="B325" s="13">
        <v>531</v>
      </c>
      <c r="C325" s="14">
        <f t="shared" si="16"/>
        <v>5.6338177182560642E-3</v>
      </c>
      <c r="D325" s="13">
        <v>12.198649</v>
      </c>
      <c r="E325" s="14">
        <f t="shared" si="17"/>
        <v>0</v>
      </c>
      <c r="F325" s="13">
        <v>62.599997999999999</v>
      </c>
      <c r="G325" s="14">
        <f t="shared" si="18"/>
        <v>-6.4102303348665228E-3</v>
      </c>
      <c r="H325" s="13">
        <v>27.65</v>
      </c>
      <c r="I325" s="8">
        <f t="shared" si="19"/>
        <v>-1.2739062407466969E-2</v>
      </c>
      <c r="M325" s="13"/>
    </row>
    <row r="326" spans="1:13">
      <c r="A326" s="7">
        <v>44685</v>
      </c>
      <c r="B326" s="13">
        <v>534</v>
      </c>
      <c r="C326" s="14">
        <f t="shared" si="16"/>
        <v>1.4870162479451407E-2</v>
      </c>
      <c r="D326" s="13">
        <v>12.198649</v>
      </c>
      <c r="E326" s="14">
        <f t="shared" si="17"/>
        <v>-1.5936590945924464E-2</v>
      </c>
      <c r="F326" s="13">
        <v>62.200001</v>
      </c>
      <c r="G326" s="14">
        <f t="shared" si="18"/>
        <v>9.6000417282818256E-3</v>
      </c>
      <c r="H326" s="13">
        <v>27.299999</v>
      </c>
      <c r="I326" s="8">
        <f t="shared" si="19"/>
        <v>3.6563478331477408E-3</v>
      </c>
      <c r="M326" s="13"/>
    </row>
    <row r="327" spans="1:13">
      <c r="A327" s="7">
        <v>44686</v>
      </c>
      <c r="B327" s="13">
        <v>542</v>
      </c>
      <c r="C327" s="14">
        <f t="shared" si="16"/>
        <v>-2.616971773338472E-2</v>
      </c>
      <c r="D327" s="13">
        <v>12.005784999999999</v>
      </c>
      <c r="E327" s="14">
        <f t="shared" si="17"/>
        <v>-2.4391451067537463E-2</v>
      </c>
      <c r="F327" s="13">
        <v>62.799999</v>
      </c>
      <c r="G327" s="14">
        <f t="shared" si="18"/>
        <v>-1.6051709268170764E-2</v>
      </c>
      <c r="H327" s="13">
        <v>27.4</v>
      </c>
      <c r="I327" s="8">
        <f t="shared" si="19"/>
        <v>-1.8264845260341873E-3</v>
      </c>
      <c r="M327" s="13"/>
    </row>
    <row r="328" spans="1:13">
      <c r="A328" s="7">
        <v>44687</v>
      </c>
      <c r="B328" s="13">
        <v>528</v>
      </c>
      <c r="C328" s="14">
        <f t="shared" ref="C328:C391" si="20">LN(B329/B328)</f>
        <v>-1.5267472130788421E-2</v>
      </c>
      <c r="D328" s="13">
        <v>11.716488999999999</v>
      </c>
      <c r="E328" s="14">
        <f t="shared" ref="E328:E391" si="21">LN(D329/D328)</f>
        <v>-4.2022986111766185E-2</v>
      </c>
      <c r="F328" s="13">
        <v>61.799999</v>
      </c>
      <c r="G328" s="14">
        <f t="shared" ref="G328:G391" si="22">LN(F329/F328)</f>
        <v>-4.9761510384636859E-2</v>
      </c>
      <c r="H328" s="13">
        <v>27.35</v>
      </c>
      <c r="I328" s="8">
        <f t="shared" ref="I328:I391" si="23">LN(H329/H328)</f>
        <v>-1.6590242260196921E-2</v>
      </c>
      <c r="M328" s="13"/>
    </row>
    <row r="329" spans="1:13">
      <c r="A329" s="7">
        <v>44690</v>
      </c>
      <c r="B329" s="13">
        <v>520</v>
      </c>
      <c r="C329" s="14">
        <f t="shared" si="20"/>
        <v>-3.8535693159899662E-3</v>
      </c>
      <c r="D329" s="13">
        <v>11.234329000000001</v>
      </c>
      <c r="E329" s="14">
        <f t="shared" si="21"/>
        <v>2.1232218235755673E-2</v>
      </c>
      <c r="F329" s="13">
        <v>58.799999</v>
      </c>
      <c r="G329" s="14">
        <f t="shared" si="22"/>
        <v>1.0152422140854009E-2</v>
      </c>
      <c r="H329" s="13">
        <v>26.9</v>
      </c>
      <c r="I329" s="8">
        <f t="shared" si="23"/>
        <v>-9.3371359959398496E-3</v>
      </c>
      <c r="M329" s="13"/>
    </row>
    <row r="330" spans="1:13">
      <c r="A330" s="7">
        <v>44691</v>
      </c>
      <c r="B330" s="13">
        <v>518</v>
      </c>
      <c r="C330" s="14">
        <f t="shared" si="20"/>
        <v>5.7747994938839578E-3</v>
      </c>
      <c r="D330" s="13">
        <v>11.475409000000001</v>
      </c>
      <c r="E330" s="14">
        <f t="shared" si="21"/>
        <v>-4.2105321686521265E-3</v>
      </c>
      <c r="F330" s="13">
        <v>59.400002000000001</v>
      </c>
      <c r="G330" s="14">
        <f t="shared" si="22"/>
        <v>-2.0408888119109798E-2</v>
      </c>
      <c r="H330" s="13">
        <v>26.65</v>
      </c>
      <c r="I330" s="8">
        <f t="shared" si="23"/>
        <v>5.6126995915238868E-3</v>
      </c>
      <c r="M330" s="13"/>
    </row>
    <row r="331" spans="1:13">
      <c r="A331" s="7">
        <v>44692</v>
      </c>
      <c r="B331" s="13">
        <v>521</v>
      </c>
      <c r="C331" s="14">
        <f t="shared" si="20"/>
        <v>-3.1191612478007055E-2</v>
      </c>
      <c r="D331" s="13">
        <v>11.427193000000001</v>
      </c>
      <c r="E331" s="14">
        <f t="shared" si="21"/>
        <v>-3.8714508726326403E-2</v>
      </c>
      <c r="F331" s="13">
        <v>58.200001</v>
      </c>
      <c r="G331" s="14">
        <f t="shared" si="22"/>
        <v>-2.0834104084972452E-2</v>
      </c>
      <c r="H331" s="13">
        <v>26.799999</v>
      </c>
      <c r="I331" s="8">
        <f t="shared" si="23"/>
        <v>-1.3145654091886425E-2</v>
      </c>
      <c r="M331" s="13"/>
    </row>
    <row r="332" spans="1:13">
      <c r="A332" s="7">
        <v>44693</v>
      </c>
      <c r="B332" s="13">
        <v>505</v>
      </c>
      <c r="C332" s="14">
        <f t="shared" si="20"/>
        <v>1.1811160928344619E-2</v>
      </c>
      <c r="D332" s="13">
        <v>10.993249</v>
      </c>
      <c r="E332" s="14">
        <f t="shared" si="21"/>
        <v>8.7336791777552839E-3</v>
      </c>
      <c r="F332" s="13">
        <v>57</v>
      </c>
      <c r="G332" s="14">
        <f t="shared" si="22"/>
        <v>8.7336799687546315E-3</v>
      </c>
      <c r="H332" s="13">
        <v>26.450001</v>
      </c>
      <c r="I332" s="8">
        <f t="shared" si="23"/>
        <v>-1.892185959220571E-3</v>
      </c>
      <c r="M332" s="13"/>
    </row>
    <row r="333" spans="1:13">
      <c r="A333" s="7">
        <v>44694</v>
      </c>
      <c r="B333" s="13">
        <v>511</v>
      </c>
      <c r="C333" s="14">
        <f t="shared" si="20"/>
        <v>1.745922137176855E-2</v>
      </c>
      <c r="D333" s="13">
        <v>11.089681000000001</v>
      </c>
      <c r="E333" s="14">
        <f t="shared" si="21"/>
        <v>2.9980829548571199E-2</v>
      </c>
      <c r="F333" s="13">
        <v>57.5</v>
      </c>
      <c r="G333" s="14">
        <f t="shared" si="22"/>
        <v>8.6580627431145311E-3</v>
      </c>
      <c r="H333" s="13">
        <v>26.4</v>
      </c>
      <c r="I333" s="8">
        <f t="shared" si="23"/>
        <v>0</v>
      </c>
      <c r="M333" s="13"/>
    </row>
    <row r="334" spans="1:13">
      <c r="A334" s="7">
        <v>44697</v>
      </c>
      <c r="B334" s="13">
        <v>520</v>
      </c>
      <c r="C334" s="14">
        <f t="shared" si="20"/>
        <v>1.9048194970694411E-2</v>
      </c>
      <c r="D334" s="13">
        <v>11.427193000000001</v>
      </c>
      <c r="E334" s="14">
        <f t="shared" si="21"/>
        <v>0</v>
      </c>
      <c r="F334" s="13">
        <v>58</v>
      </c>
      <c r="G334" s="14">
        <f t="shared" si="22"/>
        <v>1.1996733323406393E-2</v>
      </c>
      <c r="H334" s="13">
        <v>26.4</v>
      </c>
      <c r="I334" s="8">
        <f t="shared" si="23"/>
        <v>-1.8957351648990896E-3</v>
      </c>
      <c r="M334" s="13"/>
    </row>
    <row r="335" spans="1:13">
      <c r="A335" s="7">
        <v>44698</v>
      </c>
      <c r="B335" s="13">
        <v>530</v>
      </c>
      <c r="C335" s="14">
        <f t="shared" si="20"/>
        <v>1.4981553615616894E-2</v>
      </c>
      <c r="D335" s="13">
        <v>11.427193000000001</v>
      </c>
      <c r="E335" s="14">
        <f t="shared" si="21"/>
        <v>2.0877583213485807E-2</v>
      </c>
      <c r="F335" s="13">
        <v>58.700001</v>
      </c>
      <c r="G335" s="14">
        <f t="shared" si="22"/>
        <v>2.1904818352274938E-2</v>
      </c>
      <c r="H335" s="13">
        <v>26.35</v>
      </c>
      <c r="I335" s="8">
        <f t="shared" si="23"/>
        <v>3.907473840665316E-2</v>
      </c>
      <c r="M335" s="13"/>
    </row>
    <row r="336" spans="1:13">
      <c r="A336" s="7">
        <v>44699</v>
      </c>
      <c r="B336" s="13">
        <v>538</v>
      </c>
      <c r="C336" s="14">
        <f t="shared" si="20"/>
        <v>-3.0190972279145682E-2</v>
      </c>
      <c r="D336" s="13">
        <v>11.668272999999999</v>
      </c>
      <c r="E336" s="14">
        <f t="shared" si="21"/>
        <v>-1.24741731494123E-2</v>
      </c>
      <c r="F336" s="13">
        <v>60</v>
      </c>
      <c r="G336" s="14">
        <f t="shared" si="22"/>
        <v>-3.338917987922812E-3</v>
      </c>
      <c r="H336" s="13">
        <v>27.4</v>
      </c>
      <c r="I336" s="8">
        <f t="shared" si="23"/>
        <v>-9.1659670140800571E-3</v>
      </c>
      <c r="M336" s="13"/>
    </row>
    <row r="337" spans="1:13">
      <c r="A337" s="7">
        <v>44700</v>
      </c>
      <c r="B337" s="13">
        <v>522</v>
      </c>
      <c r="C337" s="14">
        <f t="shared" si="20"/>
        <v>1.5209418663528708E-2</v>
      </c>
      <c r="D337" s="13">
        <v>11.523624999999999</v>
      </c>
      <c r="E337" s="14">
        <f t="shared" si="21"/>
        <v>4.1753710489045703E-3</v>
      </c>
      <c r="F337" s="13">
        <v>59.799999</v>
      </c>
      <c r="G337" s="14">
        <f t="shared" si="22"/>
        <v>2.1506189210146975E-2</v>
      </c>
      <c r="H337" s="13">
        <v>27.15</v>
      </c>
      <c r="I337" s="8">
        <f t="shared" si="23"/>
        <v>-1.8433184942891127E-3</v>
      </c>
      <c r="M337" s="13"/>
    </row>
    <row r="338" spans="1:13">
      <c r="A338" s="7">
        <v>44701</v>
      </c>
      <c r="B338" s="13">
        <v>530</v>
      </c>
      <c r="C338" s="14">
        <f t="shared" si="20"/>
        <v>-3.7807228399060443E-3</v>
      </c>
      <c r="D338" s="13">
        <v>11.571840999999999</v>
      </c>
      <c r="E338" s="14">
        <f t="shared" si="21"/>
        <v>4.1580097900882117E-3</v>
      </c>
      <c r="F338" s="13">
        <v>61.099997999999999</v>
      </c>
      <c r="G338" s="14">
        <f t="shared" si="22"/>
        <v>-1.6379692710135983E-3</v>
      </c>
      <c r="H338" s="13">
        <v>27.1</v>
      </c>
      <c r="I338" s="8">
        <f t="shared" si="23"/>
        <v>-7.4074412778619165E-3</v>
      </c>
      <c r="M338" s="13"/>
    </row>
    <row r="339" spans="1:13">
      <c r="A339" s="7">
        <v>44704</v>
      </c>
      <c r="B339" s="13">
        <v>528</v>
      </c>
      <c r="C339" s="14">
        <f t="shared" si="20"/>
        <v>-1.5267472130788421E-2</v>
      </c>
      <c r="D339" s="13">
        <v>11.620056999999999</v>
      </c>
      <c r="E339" s="14">
        <f t="shared" si="21"/>
        <v>4.1407923104194843E-3</v>
      </c>
      <c r="F339" s="13">
        <v>61</v>
      </c>
      <c r="G339" s="14">
        <f t="shared" si="22"/>
        <v>-1.1541777023919616E-2</v>
      </c>
      <c r="H339" s="13">
        <v>26.9</v>
      </c>
      <c r="I339" s="8">
        <f t="shared" si="23"/>
        <v>1.8570478529635038E-3</v>
      </c>
      <c r="M339" s="13"/>
    </row>
    <row r="340" spans="1:13">
      <c r="A340" s="7">
        <v>44705</v>
      </c>
      <c r="B340" s="13">
        <v>520</v>
      </c>
      <c r="C340" s="14">
        <f t="shared" si="20"/>
        <v>7.6628727455690972E-3</v>
      </c>
      <c r="D340" s="13">
        <v>11.668272999999999</v>
      </c>
      <c r="E340" s="14">
        <f t="shared" si="21"/>
        <v>0</v>
      </c>
      <c r="F340" s="13">
        <v>60.299999</v>
      </c>
      <c r="G340" s="14">
        <f t="shared" si="22"/>
        <v>2.4571261133023554E-2</v>
      </c>
      <c r="H340" s="13">
        <v>26.950001</v>
      </c>
      <c r="I340" s="8">
        <f t="shared" si="23"/>
        <v>1.107018664849627E-2</v>
      </c>
      <c r="M340" s="13"/>
    </row>
    <row r="341" spans="1:13">
      <c r="A341" s="7">
        <v>44706</v>
      </c>
      <c r="B341" s="13">
        <v>524</v>
      </c>
      <c r="C341" s="14">
        <f t="shared" si="20"/>
        <v>-1.9268418865877032E-2</v>
      </c>
      <c r="D341" s="13">
        <v>11.668272999999999</v>
      </c>
      <c r="E341" s="14">
        <f t="shared" si="21"/>
        <v>0</v>
      </c>
      <c r="F341" s="13">
        <v>61.799999</v>
      </c>
      <c r="G341" s="14">
        <f t="shared" si="22"/>
        <v>1.7642847220481643E-2</v>
      </c>
      <c r="H341" s="13">
        <v>27.25</v>
      </c>
      <c r="I341" s="8">
        <f t="shared" si="23"/>
        <v>-3.6764747293086368E-3</v>
      </c>
      <c r="M341" s="13"/>
    </row>
    <row r="342" spans="1:13">
      <c r="A342" s="7">
        <v>44707</v>
      </c>
      <c r="B342" s="13">
        <v>514</v>
      </c>
      <c r="C342" s="14">
        <f t="shared" si="20"/>
        <v>3.0653741091002305E-2</v>
      </c>
      <c r="D342" s="13">
        <v>11.668272999999999</v>
      </c>
      <c r="E342" s="14">
        <f t="shared" si="21"/>
        <v>1.6393808382140038E-2</v>
      </c>
      <c r="F342" s="13">
        <v>62.900002000000001</v>
      </c>
      <c r="G342" s="14">
        <f t="shared" si="22"/>
        <v>1.7336887856775226E-2</v>
      </c>
      <c r="H342" s="13">
        <v>27.15</v>
      </c>
      <c r="I342" s="8">
        <f t="shared" si="23"/>
        <v>3.6764747293086273E-3</v>
      </c>
      <c r="M342" s="13"/>
    </row>
    <row r="343" spans="1:13">
      <c r="A343" s="7">
        <v>44708</v>
      </c>
      <c r="B343" s="13">
        <v>530</v>
      </c>
      <c r="C343" s="14">
        <f t="shared" si="20"/>
        <v>3.1571795875813789E-2</v>
      </c>
      <c r="D343" s="13">
        <v>11.861136999999999</v>
      </c>
      <c r="E343" s="14">
        <f t="shared" si="21"/>
        <v>1.6129380580940343E-2</v>
      </c>
      <c r="F343" s="13">
        <v>64</v>
      </c>
      <c r="G343" s="14">
        <f t="shared" si="22"/>
        <v>-1.563690677278678E-3</v>
      </c>
      <c r="H343" s="13">
        <v>27.25</v>
      </c>
      <c r="I343" s="8">
        <f t="shared" si="23"/>
        <v>1.0948978192029012E-2</v>
      </c>
      <c r="M343" s="13"/>
    </row>
    <row r="344" spans="1:13">
      <c r="A344" s="7">
        <v>44711</v>
      </c>
      <c r="B344" s="13">
        <v>547</v>
      </c>
      <c r="C344" s="14">
        <f t="shared" si="20"/>
        <v>2.3487981307213759E-2</v>
      </c>
      <c r="D344" s="13">
        <v>12.054001</v>
      </c>
      <c r="E344" s="14">
        <f t="shared" si="21"/>
        <v>-1.612938058094044E-2</v>
      </c>
      <c r="F344" s="13">
        <v>63.900002000000001</v>
      </c>
      <c r="G344" s="14">
        <f t="shared" si="22"/>
        <v>-4.7059537828580559E-3</v>
      </c>
      <c r="H344" s="13">
        <v>27.549999</v>
      </c>
      <c r="I344" s="8">
        <f t="shared" si="23"/>
        <v>-9.1158337404054247E-3</v>
      </c>
      <c r="M344" s="13"/>
    </row>
    <row r="345" spans="1:13">
      <c r="A345" s="7">
        <v>44712</v>
      </c>
      <c r="B345" s="13">
        <v>560</v>
      </c>
      <c r="C345" s="14">
        <f t="shared" si="20"/>
        <v>-1.9838342219664327E-2</v>
      </c>
      <c r="D345" s="13">
        <v>11.861136999999999</v>
      </c>
      <c r="E345" s="14">
        <f t="shared" si="21"/>
        <v>-1.6393808382140069E-2</v>
      </c>
      <c r="F345" s="13">
        <v>63.599997999999999</v>
      </c>
      <c r="G345" s="14">
        <f t="shared" si="22"/>
        <v>2.1773830996101997E-2</v>
      </c>
      <c r="H345" s="13">
        <v>27.299999</v>
      </c>
      <c r="I345" s="8">
        <f t="shared" si="23"/>
        <v>7.2993391116488362E-3</v>
      </c>
      <c r="M345" s="13"/>
    </row>
    <row r="346" spans="1:13">
      <c r="A346" s="7">
        <v>44713</v>
      </c>
      <c r="B346" s="13">
        <v>549</v>
      </c>
      <c r="C346" s="14">
        <f t="shared" si="20"/>
        <v>-1.6529301951210582E-2</v>
      </c>
      <c r="D346" s="13">
        <v>11.668272999999999</v>
      </c>
      <c r="E346" s="14">
        <f t="shared" si="21"/>
        <v>0</v>
      </c>
      <c r="F346" s="13">
        <v>65</v>
      </c>
      <c r="G346" s="14">
        <f t="shared" si="22"/>
        <v>1.5267472130788381E-2</v>
      </c>
      <c r="H346" s="13">
        <v>27.5</v>
      </c>
      <c r="I346" s="8">
        <f t="shared" si="23"/>
        <v>3.6297680505787311E-3</v>
      </c>
      <c r="M346" s="13"/>
    </row>
    <row r="347" spans="1:13">
      <c r="A347" s="7">
        <v>44714</v>
      </c>
      <c r="B347" s="13">
        <v>540</v>
      </c>
      <c r="C347" s="14">
        <f t="shared" si="20"/>
        <v>0</v>
      </c>
      <c r="D347" s="13">
        <v>11.668272999999999</v>
      </c>
      <c r="E347" s="14">
        <f t="shared" si="21"/>
        <v>8.2304984340360703E-3</v>
      </c>
      <c r="F347" s="13">
        <v>66</v>
      </c>
      <c r="G347" s="14">
        <f t="shared" si="22"/>
        <v>3.8637763550894537E-2</v>
      </c>
      <c r="H347" s="13">
        <v>27.6</v>
      </c>
      <c r="I347" s="8">
        <f t="shared" si="23"/>
        <v>-7.2727593290799206E-3</v>
      </c>
      <c r="M347" s="13"/>
    </row>
    <row r="348" spans="1:13">
      <c r="A348" s="7">
        <v>44718</v>
      </c>
      <c r="B348" s="13">
        <v>540</v>
      </c>
      <c r="C348" s="14">
        <f t="shared" si="20"/>
        <v>-9.3023926623135612E-3</v>
      </c>
      <c r="D348" s="13">
        <v>11.764704999999999</v>
      </c>
      <c r="E348" s="14">
        <f t="shared" si="21"/>
        <v>-8.230498434036105E-3</v>
      </c>
      <c r="F348" s="13">
        <v>68.599997999999999</v>
      </c>
      <c r="G348" s="14">
        <f t="shared" si="22"/>
        <v>1.0152443908579835E-2</v>
      </c>
      <c r="H348" s="13">
        <v>27.4</v>
      </c>
      <c r="I348" s="8">
        <f t="shared" si="23"/>
        <v>9.0827145743192263E-3</v>
      </c>
      <c r="M348" s="13"/>
    </row>
    <row r="349" spans="1:13">
      <c r="A349" s="7">
        <v>44719</v>
      </c>
      <c r="B349" s="13">
        <v>535</v>
      </c>
      <c r="C349" s="14">
        <f t="shared" si="20"/>
        <v>1.6682499959936061E-2</v>
      </c>
      <c r="D349" s="13">
        <v>11.668272999999999</v>
      </c>
      <c r="E349" s="14">
        <f t="shared" si="21"/>
        <v>4.1237168311770399E-3</v>
      </c>
      <c r="F349" s="13">
        <v>69.300003000000004</v>
      </c>
      <c r="G349" s="14">
        <f t="shared" si="22"/>
        <v>-1.4441302148781947E-3</v>
      </c>
      <c r="H349" s="13">
        <v>27.65</v>
      </c>
      <c r="I349" s="8">
        <f t="shared" si="23"/>
        <v>3.6101122240997934E-3</v>
      </c>
      <c r="M349" s="13"/>
    </row>
    <row r="350" spans="1:13">
      <c r="A350" s="7">
        <v>44720</v>
      </c>
      <c r="B350" s="13">
        <v>544</v>
      </c>
      <c r="C350" s="14">
        <f t="shared" si="20"/>
        <v>-5.5299680094610861E-3</v>
      </c>
      <c r="D350" s="13">
        <v>11.716488999999999</v>
      </c>
      <c r="E350" s="14">
        <f t="shared" si="21"/>
        <v>4.1067816028590547E-3</v>
      </c>
      <c r="F350" s="13">
        <v>69.199996999999996</v>
      </c>
      <c r="G350" s="14">
        <f t="shared" si="22"/>
        <v>1.1494422778337156E-2</v>
      </c>
      <c r="H350" s="13">
        <v>27.75</v>
      </c>
      <c r="I350" s="8">
        <f t="shared" si="23"/>
        <v>1.8001445329242816E-3</v>
      </c>
      <c r="M350" s="13"/>
    </row>
    <row r="351" spans="1:13">
      <c r="A351" s="7">
        <v>44721</v>
      </c>
      <c r="B351" s="13">
        <v>541</v>
      </c>
      <c r="C351" s="14">
        <f t="shared" si="20"/>
        <v>-2.0542272300314038E-2</v>
      </c>
      <c r="D351" s="13">
        <v>11.764704999999999</v>
      </c>
      <c r="E351" s="14">
        <f t="shared" si="21"/>
        <v>-4.1067816028591032E-3</v>
      </c>
      <c r="F351" s="13">
        <v>70</v>
      </c>
      <c r="G351" s="14">
        <f t="shared" si="22"/>
        <v>-1.4295641972915676E-3</v>
      </c>
      <c r="H351" s="13">
        <v>27.799999</v>
      </c>
      <c r="I351" s="8">
        <f t="shared" si="23"/>
        <v>-3.6035354309925083E-3</v>
      </c>
      <c r="M351" s="13"/>
    </row>
    <row r="352" spans="1:13">
      <c r="A352" s="7">
        <v>44722</v>
      </c>
      <c r="B352" s="13">
        <v>530</v>
      </c>
      <c r="C352" s="14">
        <f t="shared" si="20"/>
        <v>-2.677024106460478E-2</v>
      </c>
      <c r="D352" s="13">
        <v>11.716488999999999</v>
      </c>
      <c r="E352" s="14">
        <f t="shared" si="21"/>
        <v>-1.2422518931684707E-2</v>
      </c>
      <c r="F352" s="13">
        <v>69.900002000000001</v>
      </c>
      <c r="G352" s="14">
        <f t="shared" si="22"/>
        <v>-2.0231932583887832E-2</v>
      </c>
      <c r="H352" s="13">
        <v>27.700001</v>
      </c>
      <c r="I352" s="8">
        <f t="shared" si="23"/>
        <v>-2.0055402914430857E-2</v>
      </c>
      <c r="M352" s="13"/>
    </row>
    <row r="353" spans="1:13">
      <c r="A353" s="7">
        <v>44725</v>
      </c>
      <c r="B353" s="13">
        <v>516</v>
      </c>
      <c r="C353" s="14">
        <f t="shared" si="20"/>
        <v>-5.8309203107932096E-3</v>
      </c>
      <c r="D353" s="13">
        <v>11.571840999999999</v>
      </c>
      <c r="E353" s="14">
        <f t="shared" si="21"/>
        <v>1.6529300534543722E-2</v>
      </c>
      <c r="F353" s="13">
        <v>68.5</v>
      </c>
      <c r="G353" s="14">
        <f t="shared" si="22"/>
        <v>2.9154102920006639E-3</v>
      </c>
      <c r="H353" s="13">
        <v>27.15</v>
      </c>
      <c r="I353" s="8">
        <f t="shared" si="23"/>
        <v>1.8248681588399315E-2</v>
      </c>
      <c r="M353" s="13"/>
    </row>
    <row r="354" spans="1:13">
      <c r="A354" s="7">
        <v>44726</v>
      </c>
      <c r="B354" s="13">
        <v>513</v>
      </c>
      <c r="C354" s="14">
        <f t="shared" si="20"/>
        <v>-7.8278286202467916E-3</v>
      </c>
      <c r="D354" s="13">
        <v>11.764704999999999</v>
      </c>
      <c r="E354" s="14">
        <f t="shared" si="21"/>
        <v>4.0899849045862727E-3</v>
      </c>
      <c r="F354" s="13">
        <v>68.699996999999996</v>
      </c>
      <c r="G354" s="14">
        <f t="shared" si="22"/>
        <v>-4.7699012918974174E-2</v>
      </c>
      <c r="H354" s="13">
        <v>27.65</v>
      </c>
      <c r="I354" s="8">
        <f t="shared" si="23"/>
        <v>1.4362868349736928E-2</v>
      </c>
      <c r="M354" s="13"/>
    </row>
    <row r="355" spans="1:13">
      <c r="A355" s="7">
        <v>44727</v>
      </c>
      <c r="B355" s="13">
        <v>509</v>
      </c>
      <c r="C355" s="14">
        <f t="shared" si="20"/>
        <v>-1.9665689720408269E-3</v>
      </c>
      <c r="D355" s="13">
        <v>11.812920999999999</v>
      </c>
      <c r="E355" s="14">
        <f t="shared" si="21"/>
        <v>-4.0899849045863681E-3</v>
      </c>
      <c r="F355" s="13">
        <v>65.5</v>
      </c>
      <c r="G355" s="14">
        <f t="shared" si="22"/>
        <v>-7.6628727455691371E-3</v>
      </c>
      <c r="H355" s="13">
        <v>28.049999</v>
      </c>
      <c r="I355" s="8">
        <f t="shared" si="23"/>
        <v>-7.1556299447876918E-3</v>
      </c>
      <c r="M355" s="13"/>
    </row>
    <row r="356" spans="1:13">
      <c r="A356" s="7">
        <v>44728</v>
      </c>
      <c r="B356" s="13">
        <v>508</v>
      </c>
      <c r="C356" s="14">
        <f t="shared" si="20"/>
        <v>-1.3875346493617068E-2</v>
      </c>
      <c r="D356" s="13">
        <v>11.764704999999999</v>
      </c>
      <c r="E356" s="14">
        <f t="shared" si="21"/>
        <v>-2.0704671583448398E-2</v>
      </c>
      <c r="F356" s="13">
        <v>65</v>
      </c>
      <c r="G356" s="14">
        <f t="shared" si="22"/>
        <v>-7.7220460939102778E-3</v>
      </c>
      <c r="H356" s="13">
        <v>27.85</v>
      </c>
      <c r="I356" s="8">
        <f t="shared" si="23"/>
        <v>-1.9946300812416374E-2</v>
      </c>
      <c r="M356" s="13"/>
    </row>
    <row r="357" spans="1:13">
      <c r="A357" s="7">
        <v>44729</v>
      </c>
      <c r="B357" s="13">
        <v>501</v>
      </c>
      <c r="C357" s="14">
        <f t="shared" si="20"/>
        <v>-6.0060240602119218E-3</v>
      </c>
      <c r="D357" s="13">
        <v>11.523624999999999</v>
      </c>
      <c r="E357" s="14">
        <f t="shared" si="21"/>
        <v>-3.4045838404409681E-2</v>
      </c>
      <c r="F357" s="13">
        <v>64.5</v>
      </c>
      <c r="G357" s="14">
        <f t="shared" si="22"/>
        <v>-9.0824099188328997E-2</v>
      </c>
      <c r="H357" s="13">
        <v>27.299999</v>
      </c>
      <c r="I357" s="8">
        <f t="shared" si="23"/>
        <v>-1.1049799556547613E-2</v>
      </c>
      <c r="M357" s="13"/>
    </row>
    <row r="358" spans="1:13">
      <c r="A358" s="7">
        <v>44732</v>
      </c>
      <c r="B358" s="13">
        <v>498</v>
      </c>
      <c r="C358" s="14">
        <f t="shared" si="20"/>
        <v>1.3958352250706855E-2</v>
      </c>
      <c r="D358" s="13">
        <v>11.137897000000001</v>
      </c>
      <c r="E358" s="14">
        <f t="shared" si="21"/>
        <v>2.9852960508988245E-2</v>
      </c>
      <c r="F358" s="13">
        <v>58.900002000000001</v>
      </c>
      <c r="G358" s="14">
        <f t="shared" si="22"/>
        <v>-1.0239048409609972E-2</v>
      </c>
      <c r="H358" s="13">
        <v>27</v>
      </c>
      <c r="I358" s="8">
        <f t="shared" si="23"/>
        <v>7.3801440623278433E-3</v>
      </c>
      <c r="M358" s="13"/>
    </row>
    <row r="359" spans="1:13">
      <c r="A359" s="7">
        <v>44733</v>
      </c>
      <c r="B359" s="13">
        <v>505</v>
      </c>
      <c r="C359" s="14">
        <f t="shared" si="20"/>
        <v>-2.1011278212593038E-2</v>
      </c>
      <c r="D359" s="13">
        <v>11.475409000000001</v>
      </c>
      <c r="E359" s="14">
        <f t="shared" si="21"/>
        <v>-1.6949556824151654E-2</v>
      </c>
      <c r="F359" s="13">
        <v>58.299999</v>
      </c>
      <c r="G359" s="14">
        <f t="shared" si="22"/>
        <v>-6.0088691258431116E-2</v>
      </c>
      <c r="H359" s="13">
        <v>27.200001</v>
      </c>
      <c r="I359" s="8">
        <f t="shared" si="23"/>
        <v>-3.6832821810016143E-3</v>
      </c>
      <c r="M359" s="13"/>
    </row>
    <row r="360" spans="1:13">
      <c r="A360" s="7">
        <v>44734</v>
      </c>
      <c r="B360" s="13">
        <v>494.5</v>
      </c>
      <c r="C360" s="14">
        <f t="shared" si="20"/>
        <v>-1.8367863331387208E-2</v>
      </c>
      <c r="D360" s="13">
        <v>11.282545000000001</v>
      </c>
      <c r="E360" s="14">
        <f t="shared" si="21"/>
        <v>4.2643984092980737E-3</v>
      </c>
      <c r="F360" s="13">
        <v>54.900002000000001</v>
      </c>
      <c r="G360" s="14">
        <f t="shared" si="22"/>
        <v>-2.5831731043395985E-2</v>
      </c>
      <c r="H360" s="13">
        <v>27.1</v>
      </c>
      <c r="I360" s="8">
        <f t="shared" si="23"/>
        <v>-3.6968618813262031E-3</v>
      </c>
      <c r="M360" s="13"/>
    </row>
    <row r="361" spans="1:13">
      <c r="A361" s="7">
        <v>44735</v>
      </c>
      <c r="B361" s="13">
        <v>485.5</v>
      </c>
      <c r="C361" s="14">
        <f t="shared" si="20"/>
        <v>2.0576138946801622E-3</v>
      </c>
      <c r="D361" s="13">
        <v>11.330761000000001</v>
      </c>
      <c r="E361" s="14">
        <f t="shared" si="21"/>
        <v>4.2462905074878597E-3</v>
      </c>
      <c r="F361" s="13">
        <v>53.5</v>
      </c>
      <c r="G361" s="14">
        <f t="shared" si="22"/>
        <v>0</v>
      </c>
      <c r="H361" s="13">
        <v>27</v>
      </c>
      <c r="I361" s="8">
        <f t="shared" si="23"/>
        <v>9.2166551049240476E-3</v>
      </c>
      <c r="M361" s="13"/>
    </row>
    <row r="362" spans="1:13">
      <c r="A362" s="7">
        <v>44736</v>
      </c>
      <c r="B362" s="13">
        <v>486.5</v>
      </c>
      <c r="C362" s="14">
        <f t="shared" si="20"/>
        <v>2.4366687775833305E-2</v>
      </c>
      <c r="D362" s="13">
        <v>11.378977000000001</v>
      </c>
      <c r="E362" s="14">
        <f t="shared" si="21"/>
        <v>4.2283357387137496E-3</v>
      </c>
      <c r="F362" s="13">
        <v>53.5</v>
      </c>
      <c r="G362" s="14">
        <f t="shared" si="22"/>
        <v>1.2999272993824085E-2</v>
      </c>
      <c r="H362" s="13">
        <v>27.25</v>
      </c>
      <c r="I362" s="8">
        <f t="shared" si="23"/>
        <v>1.4572206859090725E-2</v>
      </c>
      <c r="M362" s="13"/>
    </row>
    <row r="363" spans="1:13">
      <c r="A363" s="7">
        <v>44739</v>
      </c>
      <c r="B363" s="13">
        <v>498.5</v>
      </c>
      <c r="C363" s="14">
        <f t="shared" si="20"/>
        <v>-2.0080328032455234E-3</v>
      </c>
      <c r="D363" s="13">
        <v>11.427193000000001</v>
      </c>
      <c r="E363" s="14">
        <f t="shared" si="21"/>
        <v>-8.4746262462015304E-3</v>
      </c>
      <c r="F363" s="13">
        <v>54.200001</v>
      </c>
      <c r="G363" s="14">
        <f t="shared" si="22"/>
        <v>-2.2389013343662972E-2</v>
      </c>
      <c r="H363" s="13">
        <v>27.65</v>
      </c>
      <c r="I363" s="8">
        <f t="shared" si="23"/>
        <v>5.4102567570238546E-3</v>
      </c>
      <c r="M363" s="13"/>
    </row>
    <row r="364" spans="1:13">
      <c r="A364" s="7">
        <v>44740</v>
      </c>
      <c r="B364" s="13">
        <v>497.5</v>
      </c>
      <c r="C364" s="14">
        <f t="shared" si="20"/>
        <v>-1.3151428804126895E-2</v>
      </c>
      <c r="D364" s="13">
        <v>11.330761000000001</v>
      </c>
      <c r="E364" s="14">
        <f t="shared" si="21"/>
        <v>4.2462905074878597E-3</v>
      </c>
      <c r="F364" s="13">
        <v>53</v>
      </c>
      <c r="G364" s="14">
        <f t="shared" si="22"/>
        <v>-1.1385284057187094E-2</v>
      </c>
      <c r="H364" s="13">
        <v>27.799999</v>
      </c>
      <c r="I364" s="8">
        <f t="shared" si="23"/>
        <v>0</v>
      </c>
      <c r="M364" s="13"/>
    </row>
    <row r="365" spans="1:13">
      <c r="A365" s="7">
        <v>44741</v>
      </c>
      <c r="B365" s="13">
        <v>491</v>
      </c>
      <c r="C365" s="14">
        <f t="shared" si="20"/>
        <v>-3.1026273563100618E-2</v>
      </c>
      <c r="D365" s="13">
        <v>11.378977000000001</v>
      </c>
      <c r="E365" s="14">
        <f t="shared" si="21"/>
        <v>-2.141409260162256E-2</v>
      </c>
      <c r="F365" s="13">
        <v>52.400002000000001</v>
      </c>
      <c r="G365" s="14">
        <f t="shared" si="22"/>
        <v>-9.5878007874469692E-3</v>
      </c>
      <c r="H365" s="13">
        <v>27.799999</v>
      </c>
      <c r="I365" s="8">
        <f t="shared" si="23"/>
        <v>-1.2669780339956187E-2</v>
      </c>
      <c r="M365" s="13"/>
    </row>
    <row r="366" spans="1:13">
      <c r="A366" s="7">
        <v>44742</v>
      </c>
      <c r="B366" s="13">
        <v>476</v>
      </c>
      <c r="C366" s="14">
        <f t="shared" si="20"/>
        <v>-4.8422584676228765E-2</v>
      </c>
      <c r="D366" s="13">
        <v>11.137897000000001</v>
      </c>
      <c r="E366" s="14">
        <f t="shared" si="21"/>
        <v>-2.1882709263145842E-2</v>
      </c>
      <c r="F366" s="13">
        <v>51.900002000000001</v>
      </c>
      <c r="G366" s="14">
        <f t="shared" si="22"/>
        <v>-4.0300372420002242E-2</v>
      </c>
      <c r="H366" s="13">
        <v>27.450001</v>
      </c>
      <c r="I366" s="8">
        <f t="shared" si="23"/>
        <v>-2.0239917777618091E-2</v>
      </c>
      <c r="M366" s="13"/>
    </row>
    <row r="367" spans="1:13">
      <c r="A367" s="7">
        <v>44743</v>
      </c>
      <c r="B367" s="13">
        <v>453.5</v>
      </c>
      <c r="C367" s="14">
        <f t="shared" si="20"/>
        <v>-3.0220542642884408E-2</v>
      </c>
      <c r="D367" s="13">
        <v>10.896817</v>
      </c>
      <c r="E367" s="14">
        <f t="shared" si="21"/>
        <v>4.4150178048441031E-3</v>
      </c>
      <c r="F367" s="13">
        <v>49.849997999999999</v>
      </c>
      <c r="G367" s="14">
        <f t="shared" si="22"/>
        <v>6.9965903305165408E-3</v>
      </c>
      <c r="H367" s="13">
        <v>26.9</v>
      </c>
      <c r="I367" s="8">
        <f t="shared" si="23"/>
        <v>9.2507597721509967E-3</v>
      </c>
      <c r="M367" s="13"/>
    </row>
    <row r="368" spans="1:13">
      <c r="A368" s="7">
        <v>44746</v>
      </c>
      <c r="B368" s="13">
        <v>440</v>
      </c>
      <c r="C368" s="14">
        <f t="shared" si="20"/>
        <v>1.3544225107757253E-2</v>
      </c>
      <c r="D368" s="13">
        <v>10.945033</v>
      </c>
      <c r="E368" s="14">
        <f t="shared" si="21"/>
        <v>1.746769145830173E-2</v>
      </c>
      <c r="F368" s="13">
        <v>50.200001</v>
      </c>
      <c r="G368" s="14">
        <f t="shared" si="22"/>
        <v>1.9724504958709921E-2</v>
      </c>
      <c r="H368" s="13">
        <v>27.15</v>
      </c>
      <c r="I368" s="8">
        <f t="shared" si="23"/>
        <v>3.6764747293086273E-3</v>
      </c>
      <c r="M368" s="13"/>
    </row>
    <row r="369" spans="1:13">
      <c r="A369" s="7">
        <v>44747</v>
      </c>
      <c r="B369" s="13">
        <v>446</v>
      </c>
      <c r="C369" s="14">
        <f t="shared" si="20"/>
        <v>-2.3824155727506593E-2</v>
      </c>
      <c r="D369" s="13">
        <v>11.137897000000001</v>
      </c>
      <c r="E369" s="14">
        <f t="shared" si="21"/>
        <v>-2.1882709263145842E-2</v>
      </c>
      <c r="F369" s="13">
        <v>51.200001</v>
      </c>
      <c r="G369" s="14">
        <f t="shared" si="22"/>
        <v>-3.0741120803557346E-2</v>
      </c>
      <c r="H369" s="13">
        <v>27.25</v>
      </c>
      <c r="I369" s="8">
        <f t="shared" si="23"/>
        <v>-1.836511042596207E-3</v>
      </c>
      <c r="M369" s="13"/>
    </row>
    <row r="370" spans="1:13">
      <c r="A370" s="7">
        <v>44748</v>
      </c>
      <c r="B370" s="13">
        <v>435.5</v>
      </c>
      <c r="C370" s="14">
        <f t="shared" si="20"/>
        <v>4.9282088423018428E-2</v>
      </c>
      <c r="D370" s="13">
        <v>10.896817</v>
      </c>
      <c r="E370" s="14">
        <f t="shared" si="21"/>
        <v>4.4150178048441031E-3</v>
      </c>
      <c r="F370" s="13">
        <v>49.650002000000001</v>
      </c>
      <c r="G370" s="14">
        <f t="shared" si="22"/>
        <v>-1.0121543488219961E-2</v>
      </c>
      <c r="H370" s="13">
        <v>27.200001</v>
      </c>
      <c r="I370" s="8">
        <f t="shared" si="23"/>
        <v>3.66965549421998E-3</v>
      </c>
      <c r="M370" s="13"/>
    </row>
    <row r="371" spans="1:13">
      <c r="A371" s="7">
        <v>44749</v>
      </c>
      <c r="B371" s="13">
        <v>457.5</v>
      </c>
      <c r="C371" s="14">
        <f t="shared" si="20"/>
        <v>2.0552372953321199E-2</v>
      </c>
      <c r="D371" s="13">
        <v>10.945033</v>
      </c>
      <c r="E371" s="14">
        <f t="shared" si="21"/>
        <v>1.3129290250066808E-2</v>
      </c>
      <c r="F371" s="13">
        <v>49.150002000000001</v>
      </c>
      <c r="G371" s="14">
        <f t="shared" si="22"/>
        <v>1.3138076665351162E-2</v>
      </c>
      <c r="H371" s="13">
        <v>27.299999</v>
      </c>
      <c r="I371" s="8">
        <f t="shared" si="23"/>
        <v>3.6563478331477408E-3</v>
      </c>
      <c r="M371" s="13"/>
    </row>
    <row r="372" spans="1:13">
      <c r="A372" s="7">
        <v>44750</v>
      </c>
      <c r="B372" s="13">
        <v>467</v>
      </c>
      <c r="C372" s="14">
        <f t="shared" si="20"/>
        <v>-1.076436658715843E-2</v>
      </c>
      <c r="D372" s="13">
        <v>11.089681000000001</v>
      </c>
      <c r="E372" s="14">
        <f t="shared" si="21"/>
        <v>0</v>
      </c>
      <c r="F372" s="13">
        <v>49.799999</v>
      </c>
      <c r="G372" s="14">
        <f t="shared" si="22"/>
        <v>1.5936572817441517E-2</v>
      </c>
      <c r="H372" s="13">
        <v>27.4</v>
      </c>
      <c r="I372" s="8">
        <f t="shared" si="23"/>
        <v>5.4594859072576406E-3</v>
      </c>
      <c r="M372" s="13"/>
    </row>
    <row r="373" spans="1:13">
      <c r="A373" s="7">
        <v>44753</v>
      </c>
      <c r="B373" s="13">
        <v>462</v>
      </c>
      <c r="C373" s="14">
        <f t="shared" si="20"/>
        <v>-2.7429037170063942E-2</v>
      </c>
      <c r="D373" s="13">
        <v>11.089681000000001</v>
      </c>
      <c r="E373" s="14">
        <f t="shared" si="21"/>
        <v>-4.3573049751831515E-3</v>
      </c>
      <c r="F373" s="13">
        <v>50.599997999999999</v>
      </c>
      <c r="G373" s="14">
        <f t="shared" si="22"/>
        <v>-2.805789294426185E-2</v>
      </c>
      <c r="H373" s="13">
        <v>27.549999</v>
      </c>
      <c r="I373" s="8">
        <f t="shared" si="23"/>
        <v>-9.1158337404054247E-3</v>
      </c>
      <c r="M373" s="13"/>
    </row>
    <row r="374" spans="1:13">
      <c r="A374" s="7">
        <v>44754</v>
      </c>
      <c r="B374" s="13">
        <v>449.5</v>
      </c>
      <c r="C374" s="14">
        <f t="shared" si="20"/>
        <v>4.5660105113759411E-2</v>
      </c>
      <c r="D374" s="13">
        <v>11.041465000000001</v>
      </c>
      <c r="E374" s="14">
        <f t="shared" si="21"/>
        <v>8.6957061834180924E-3</v>
      </c>
      <c r="F374" s="13">
        <v>49.200001</v>
      </c>
      <c r="G374" s="14">
        <f t="shared" si="22"/>
        <v>5.0684344677023709E-3</v>
      </c>
      <c r="H374" s="13">
        <v>27.299999</v>
      </c>
      <c r="I374" s="8">
        <f t="shared" si="23"/>
        <v>1.0929107162227572E-2</v>
      </c>
      <c r="M374" s="13"/>
    </row>
    <row r="375" spans="1:13">
      <c r="A375" s="7">
        <v>44755</v>
      </c>
      <c r="B375" s="13">
        <v>470.5</v>
      </c>
      <c r="C375" s="14">
        <f t="shared" si="20"/>
        <v>9.5188450092068399E-3</v>
      </c>
      <c r="D375" s="13">
        <v>11.137897000000001</v>
      </c>
      <c r="E375" s="14">
        <f t="shared" si="21"/>
        <v>4.31966075751838E-3</v>
      </c>
      <c r="F375" s="13">
        <v>49.450001</v>
      </c>
      <c r="G375" s="14">
        <f t="shared" si="22"/>
        <v>8.0563779963177019E-3</v>
      </c>
      <c r="H375" s="13">
        <v>27.6</v>
      </c>
      <c r="I375" s="8">
        <f t="shared" si="23"/>
        <v>0</v>
      </c>
      <c r="M375" s="13"/>
    </row>
    <row r="376" spans="1:13">
      <c r="A376" s="7">
        <v>44756</v>
      </c>
      <c r="B376" s="13">
        <v>475</v>
      </c>
      <c r="C376" s="14">
        <f t="shared" si="20"/>
        <v>3.6179656577502259E-2</v>
      </c>
      <c r="D376" s="13">
        <v>11.186113000000001</v>
      </c>
      <c r="E376" s="14">
        <f t="shared" si="21"/>
        <v>-1.3015366940936418E-2</v>
      </c>
      <c r="F376" s="13">
        <v>49.849997999999999</v>
      </c>
      <c r="G376" s="14">
        <f t="shared" si="22"/>
        <v>-3.0552275753229465E-2</v>
      </c>
      <c r="H376" s="13">
        <v>27.6</v>
      </c>
      <c r="I376" s="8">
        <f t="shared" si="23"/>
        <v>-3.6297680505787237E-3</v>
      </c>
      <c r="M376" s="13"/>
    </row>
    <row r="377" spans="1:13">
      <c r="A377" s="7">
        <v>44757</v>
      </c>
      <c r="B377" s="13">
        <v>492.5</v>
      </c>
      <c r="C377" s="14">
        <f t="shared" si="20"/>
        <v>6.072893157899082E-3</v>
      </c>
      <c r="D377" s="13">
        <v>11.041465000000001</v>
      </c>
      <c r="E377" s="14">
        <f t="shared" si="21"/>
        <v>1.3015366940936341E-2</v>
      </c>
      <c r="F377" s="13">
        <v>48.349997999999999</v>
      </c>
      <c r="G377" s="14">
        <f t="shared" si="22"/>
        <v>1.1311256846365055E-2</v>
      </c>
      <c r="H377" s="13">
        <v>27.5</v>
      </c>
      <c r="I377" s="8">
        <f t="shared" si="23"/>
        <v>7.2464446218495947E-3</v>
      </c>
      <c r="M377" s="13"/>
    </row>
    <row r="378" spans="1:13">
      <c r="A378" s="7">
        <v>44760</v>
      </c>
      <c r="B378" s="13">
        <v>495.5</v>
      </c>
      <c r="C378" s="14">
        <f t="shared" si="20"/>
        <v>-9.1232259755220629E-3</v>
      </c>
      <c r="D378" s="13">
        <v>11.186113000000001</v>
      </c>
      <c r="E378" s="14">
        <f t="shared" si="21"/>
        <v>1.2848141336616407E-2</v>
      </c>
      <c r="F378" s="13">
        <v>48.900002000000001</v>
      </c>
      <c r="G378" s="14">
        <f t="shared" si="22"/>
        <v>1.7233026223980822E-2</v>
      </c>
      <c r="H378" s="13">
        <v>27.700001</v>
      </c>
      <c r="I378" s="8">
        <f t="shared" si="23"/>
        <v>1.8033908980682625E-3</v>
      </c>
      <c r="M378" s="13"/>
    </row>
    <row r="379" spans="1:13">
      <c r="A379" s="7">
        <v>44761</v>
      </c>
      <c r="B379" s="13">
        <v>491</v>
      </c>
      <c r="C379" s="14">
        <f t="shared" si="20"/>
        <v>8.113634774169631E-3</v>
      </c>
      <c r="D379" s="13">
        <v>11.330761000000001</v>
      </c>
      <c r="E379" s="14">
        <f t="shared" si="21"/>
        <v>-4.2643984092980182E-3</v>
      </c>
      <c r="F379" s="13">
        <v>49.75</v>
      </c>
      <c r="G379" s="14">
        <f t="shared" si="22"/>
        <v>-7.0599989248958349E-3</v>
      </c>
      <c r="H379" s="13">
        <v>27.75</v>
      </c>
      <c r="I379" s="8">
        <f t="shared" si="23"/>
        <v>8.9686699827603161E-3</v>
      </c>
      <c r="M379" s="13"/>
    </row>
    <row r="380" spans="1:13">
      <c r="A380" s="7">
        <v>44762</v>
      </c>
      <c r="B380" s="13">
        <v>495</v>
      </c>
      <c r="C380" s="14">
        <f t="shared" si="20"/>
        <v>1.2048338516174574E-2</v>
      </c>
      <c r="D380" s="13">
        <v>11.282545000000001</v>
      </c>
      <c r="E380" s="14">
        <f t="shared" si="21"/>
        <v>8.5106889167859898E-3</v>
      </c>
      <c r="F380" s="13">
        <v>49.400002000000001</v>
      </c>
      <c r="G380" s="14">
        <f t="shared" si="22"/>
        <v>0</v>
      </c>
      <c r="H380" s="13">
        <v>28</v>
      </c>
      <c r="I380" s="8">
        <f t="shared" si="23"/>
        <v>-5.8840500022933465E-2</v>
      </c>
      <c r="M380" s="13"/>
    </row>
    <row r="381" spans="1:13">
      <c r="A381" s="7">
        <v>44763</v>
      </c>
      <c r="B381" s="13">
        <v>501</v>
      </c>
      <c r="C381" s="14">
        <f t="shared" si="20"/>
        <v>3.9840690148745129E-3</v>
      </c>
      <c r="D381" s="13">
        <v>11.378977000000001</v>
      </c>
      <c r="E381" s="14">
        <f t="shared" si="21"/>
        <v>1.68071168516917E-2</v>
      </c>
      <c r="F381" s="13">
        <v>49.400002000000001</v>
      </c>
      <c r="G381" s="14">
        <f t="shared" si="22"/>
        <v>2.5975465641297102E-2</v>
      </c>
      <c r="H381" s="13">
        <v>26.4</v>
      </c>
      <c r="I381" s="8">
        <f t="shared" si="23"/>
        <v>-7.6045612172810952E-3</v>
      </c>
      <c r="M381" s="13"/>
    </row>
    <row r="382" spans="1:13">
      <c r="A382" s="7">
        <v>44764</v>
      </c>
      <c r="B382" s="13">
        <v>503</v>
      </c>
      <c r="C382" s="14">
        <f t="shared" si="20"/>
        <v>-6.9825720111310313E-3</v>
      </c>
      <c r="D382" s="13">
        <v>11.571840999999999</v>
      </c>
      <c r="E382" s="14">
        <f t="shared" si="21"/>
        <v>1.6529300534543722E-2</v>
      </c>
      <c r="F382" s="13">
        <v>50.700001</v>
      </c>
      <c r="G382" s="14">
        <f t="shared" si="22"/>
        <v>5.8997024033226519E-3</v>
      </c>
      <c r="H382" s="13">
        <v>26.200001</v>
      </c>
      <c r="I382" s="8">
        <f t="shared" si="23"/>
        <v>-9.5878007874469692E-3</v>
      </c>
      <c r="M382" s="13"/>
    </row>
    <row r="383" spans="1:13">
      <c r="A383" s="7">
        <v>44767</v>
      </c>
      <c r="B383" s="13">
        <v>499.5</v>
      </c>
      <c r="C383" s="14">
        <f t="shared" si="20"/>
        <v>-9.0498355199179273E-3</v>
      </c>
      <c r="D383" s="13">
        <v>11.764704999999999</v>
      </c>
      <c r="E383" s="14">
        <f t="shared" si="21"/>
        <v>0</v>
      </c>
      <c r="F383" s="13">
        <v>51</v>
      </c>
      <c r="G383" s="14">
        <f t="shared" si="22"/>
        <v>-1.5810586106323687E-2</v>
      </c>
      <c r="H383" s="13">
        <v>25.950001</v>
      </c>
      <c r="I383" s="8">
        <f t="shared" si="23"/>
        <v>-1.9286794420504271E-3</v>
      </c>
      <c r="M383" s="13"/>
    </row>
    <row r="384" spans="1:13">
      <c r="A384" s="7">
        <v>44768</v>
      </c>
      <c r="B384" s="13">
        <v>495</v>
      </c>
      <c r="C384" s="14">
        <f t="shared" si="20"/>
        <v>1.4042357123038984E-2</v>
      </c>
      <c r="D384" s="13">
        <v>11.764704999999999</v>
      </c>
      <c r="E384" s="14">
        <f t="shared" si="21"/>
        <v>4.0899849045862727E-3</v>
      </c>
      <c r="F384" s="13">
        <v>50.200001</v>
      </c>
      <c r="G384" s="14">
        <f t="shared" si="22"/>
        <v>2.1675686065544243E-2</v>
      </c>
      <c r="H384" s="13">
        <v>25.9</v>
      </c>
      <c r="I384" s="8">
        <f t="shared" si="23"/>
        <v>2.6668247082161489E-2</v>
      </c>
      <c r="M384" s="13"/>
    </row>
    <row r="385" spans="1:13">
      <c r="A385" s="7">
        <v>44769</v>
      </c>
      <c r="B385" s="13">
        <v>502</v>
      </c>
      <c r="C385" s="14">
        <f t="shared" si="20"/>
        <v>-1.9940186068643953E-3</v>
      </c>
      <c r="D385" s="13">
        <v>11.812920999999999</v>
      </c>
      <c r="E385" s="14">
        <f t="shared" si="21"/>
        <v>1.2170534596226081E-2</v>
      </c>
      <c r="F385" s="13">
        <v>51.299999</v>
      </c>
      <c r="G385" s="14">
        <f t="shared" si="22"/>
        <v>-5.8650999592205402E-3</v>
      </c>
      <c r="H385" s="13">
        <v>26.6</v>
      </c>
      <c r="I385" s="8">
        <f t="shared" si="23"/>
        <v>-7.5472056353829663E-3</v>
      </c>
      <c r="M385" s="13"/>
    </row>
    <row r="386" spans="1:13">
      <c r="A386" s="7">
        <v>44770</v>
      </c>
      <c r="B386" s="13">
        <v>501</v>
      </c>
      <c r="C386" s="14">
        <f t="shared" si="20"/>
        <v>1.5841915465657923E-2</v>
      </c>
      <c r="D386" s="13">
        <v>11.957568999999999</v>
      </c>
      <c r="E386" s="14">
        <f t="shared" si="21"/>
        <v>0</v>
      </c>
      <c r="F386" s="13">
        <v>51</v>
      </c>
      <c r="G386" s="14">
        <f t="shared" si="22"/>
        <v>1.3632168132417197E-2</v>
      </c>
      <c r="H386" s="13">
        <v>26.4</v>
      </c>
      <c r="I386" s="8">
        <f t="shared" si="23"/>
        <v>1.6901810802603254E-2</v>
      </c>
      <c r="M386" s="13"/>
    </row>
    <row r="387" spans="1:13">
      <c r="A387" s="7">
        <v>44771</v>
      </c>
      <c r="B387" s="13">
        <v>509</v>
      </c>
      <c r="C387" s="14">
        <f t="shared" si="20"/>
        <v>-9.8717484791541171E-3</v>
      </c>
      <c r="D387" s="13">
        <v>11.957568999999999</v>
      </c>
      <c r="E387" s="14">
        <f t="shared" si="21"/>
        <v>8.0321710282320481E-3</v>
      </c>
      <c r="F387" s="13">
        <v>51.700001</v>
      </c>
      <c r="G387" s="14">
        <f t="shared" si="22"/>
        <v>2.2945575814693312E-2</v>
      </c>
      <c r="H387" s="13">
        <v>26.85</v>
      </c>
      <c r="I387" s="8">
        <f t="shared" si="23"/>
        <v>9.2679069307814565E-3</v>
      </c>
      <c r="M387" s="13"/>
    </row>
    <row r="388" spans="1:13">
      <c r="A388" s="7">
        <v>44774</v>
      </c>
      <c r="B388" s="13">
        <v>504</v>
      </c>
      <c r="C388" s="14">
        <f t="shared" si="20"/>
        <v>-2.409755157906053E-2</v>
      </c>
      <c r="D388" s="13">
        <v>12.054001</v>
      </c>
      <c r="E388" s="14">
        <f t="shared" si="21"/>
        <v>-4.4899882328618421E-3</v>
      </c>
      <c r="F388" s="13">
        <v>52.900002000000001</v>
      </c>
      <c r="G388" s="14">
        <f t="shared" si="22"/>
        <v>-1.332086262575537E-2</v>
      </c>
      <c r="H388" s="13">
        <v>27.1</v>
      </c>
      <c r="I388" s="8">
        <f t="shared" si="23"/>
        <v>-5.5503934248984097E-3</v>
      </c>
      <c r="M388" s="13"/>
    </row>
    <row r="389" spans="1:13">
      <c r="A389" s="7">
        <v>44775</v>
      </c>
      <c r="B389" s="13">
        <v>492</v>
      </c>
      <c r="C389" s="14">
        <f t="shared" si="20"/>
        <v>1.8127384592556701E-2</v>
      </c>
      <c r="D389" s="13">
        <v>12</v>
      </c>
      <c r="E389" s="14">
        <f t="shared" si="21"/>
        <v>-8.3682496705165792E-3</v>
      </c>
      <c r="F389" s="13">
        <v>52.200001</v>
      </c>
      <c r="G389" s="14">
        <f t="shared" si="22"/>
        <v>-5.7636853381932314E-3</v>
      </c>
      <c r="H389" s="13">
        <v>26.950001</v>
      </c>
      <c r="I389" s="8">
        <f t="shared" si="23"/>
        <v>0</v>
      </c>
      <c r="M389" s="13"/>
    </row>
    <row r="390" spans="1:13">
      <c r="A390" s="7">
        <v>44776</v>
      </c>
      <c r="B390" s="13">
        <v>501</v>
      </c>
      <c r="C390" s="14">
        <f t="shared" si="20"/>
        <v>-1.9980026626731087E-3</v>
      </c>
      <c r="D390" s="13">
        <v>11.9</v>
      </c>
      <c r="E390" s="14">
        <f t="shared" si="21"/>
        <v>8.3682496705165792E-3</v>
      </c>
      <c r="F390" s="13">
        <v>51.900002000000001</v>
      </c>
      <c r="G390" s="14">
        <f t="shared" si="22"/>
        <v>-5.7971949796613064E-3</v>
      </c>
      <c r="H390" s="13">
        <v>26.950001</v>
      </c>
      <c r="I390" s="8">
        <f t="shared" si="23"/>
        <v>0</v>
      </c>
      <c r="M390" s="13"/>
    </row>
    <row r="391" spans="1:13">
      <c r="A391" s="7">
        <v>44777</v>
      </c>
      <c r="B391" s="13">
        <v>500</v>
      </c>
      <c r="C391" s="14">
        <f t="shared" si="20"/>
        <v>3.1498667059371016E-2</v>
      </c>
      <c r="D391" s="13">
        <v>12</v>
      </c>
      <c r="E391" s="14">
        <f t="shared" si="21"/>
        <v>1.6529301951210506E-2</v>
      </c>
      <c r="F391" s="13">
        <v>51.599997999999999</v>
      </c>
      <c r="G391" s="14">
        <f t="shared" si="22"/>
        <v>1.5384995767108259E-2</v>
      </c>
      <c r="H391" s="13">
        <v>26.950001</v>
      </c>
      <c r="I391" s="8">
        <f t="shared" si="23"/>
        <v>3.7036338631563398E-3</v>
      </c>
      <c r="M391" s="13"/>
    </row>
    <row r="392" spans="1:13">
      <c r="A392" s="7">
        <v>44778</v>
      </c>
      <c r="B392" s="13">
        <v>516</v>
      </c>
      <c r="C392" s="14">
        <f t="shared" ref="C392:C455" si="24">LN(B393/B392)</f>
        <v>-7.7821404420549628E-3</v>
      </c>
      <c r="D392" s="13">
        <v>12.2</v>
      </c>
      <c r="E392" s="14">
        <f t="shared" ref="E392:E455" si="25">LN(D393/D392)</f>
        <v>0</v>
      </c>
      <c r="F392" s="13">
        <v>52.400002000000001</v>
      </c>
      <c r="G392" s="14">
        <f t="shared" ref="G392:G455" si="26">LN(F393/F392)</f>
        <v>-7.6629109135073733E-3</v>
      </c>
      <c r="H392" s="13">
        <v>27.049999</v>
      </c>
      <c r="I392" s="8">
        <f t="shared" ref="I392:I455" si="27">LN(H393/H392)</f>
        <v>0</v>
      </c>
      <c r="M392" s="13"/>
    </row>
    <row r="393" spans="1:13">
      <c r="A393" s="7">
        <v>44781</v>
      </c>
      <c r="B393" s="13">
        <v>512</v>
      </c>
      <c r="C393" s="14">
        <f t="shared" si="24"/>
        <v>-3.9138993211363287E-3</v>
      </c>
      <c r="D393" s="13">
        <v>12.2</v>
      </c>
      <c r="E393" s="14">
        <f t="shared" si="25"/>
        <v>1.2220111334775397E-2</v>
      </c>
      <c r="F393" s="13">
        <v>52</v>
      </c>
      <c r="G393" s="14">
        <f t="shared" si="26"/>
        <v>5.7526333689907989E-3</v>
      </c>
      <c r="H393" s="13">
        <v>27.049999</v>
      </c>
      <c r="I393" s="8">
        <f t="shared" si="27"/>
        <v>5.5300417427437895E-3</v>
      </c>
      <c r="M393" s="13"/>
    </row>
    <row r="394" spans="1:13">
      <c r="A394" s="7">
        <v>44782</v>
      </c>
      <c r="B394" s="13">
        <v>510</v>
      </c>
      <c r="C394" s="14">
        <f t="shared" si="24"/>
        <v>-1.9802627296179754E-2</v>
      </c>
      <c r="D394" s="13">
        <v>12.35</v>
      </c>
      <c r="E394" s="14">
        <f t="shared" si="25"/>
        <v>1.6064602503806841E-2</v>
      </c>
      <c r="F394" s="13">
        <v>52.299999</v>
      </c>
      <c r="G394" s="14">
        <f t="shared" si="26"/>
        <v>-9.606221990000309E-3</v>
      </c>
      <c r="H394" s="13">
        <v>27.200001</v>
      </c>
      <c r="I394" s="8">
        <f t="shared" si="27"/>
        <v>0</v>
      </c>
      <c r="M394" s="13"/>
    </row>
    <row r="395" spans="1:13">
      <c r="A395" s="7">
        <v>44783</v>
      </c>
      <c r="B395" s="13">
        <v>500</v>
      </c>
      <c r="C395" s="14">
        <f t="shared" si="24"/>
        <v>2.7615167032973391E-2</v>
      </c>
      <c r="D395" s="13">
        <v>12.55</v>
      </c>
      <c r="E395" s="14">
        <f t="shared" si="25"/>
        <v>3.1375122567753835E-2</v>
      </c>
      <c r="F395" s="13">
        <v>51.799999</v>
      </c>
      <c r="G395" s="14">
        <f t="shared" si="26"/>
        <v>2.2901783591703979E-2</v>
      </c>
      <c r="H395" s="13">
        <v>27.200001</v>
      </c>
      <c r="I395" s="8">
        <f t="shared" si="27"/>
        <v>9.1491943187545638E-3</v>
      </c>
      <c r="M395" s="13"/>
    </row>
    <row r="396" spans="1:13">
      <c r="A396" s="7">
        <v>44784</v>
      </c>
      <c r="B396" s="13">
        <v>514</v>
      </c>
      <c r="C396" s="14">
        <f t="shared" si="24"/>
        <v>5.8196090532640025E-3</v>
      </c>
      <c r="D396" s="13">
        <v>12.95</v>
      </c>
      <c r="E396" s="14">
        <f t="shared" si="25"/>
        <v>0</v>
      </c>
      <c r="F396" s="13">
        <v>53</v>
      </c>
      <c r="G396" s="14">
        <f t="shared" si="26"/>
        <v>1.683860146858028E-2</v>
      </c>
      <c r="H396" s="13">
        <v>27.450001</v>
      </c>
      <c r="I396" s="8">
        <f t="shared" si="27"/>
        <v>1.8198002871141958E-3</v>
      </c>
      <c r="M396" s="13"/>
    </row>
    <row r="397" spans="1:13">
      <c r="A397" s="7">
        <v>44785</v>
      </c>
      <c r="B397" s="13">
        <v>517</v>
      </c>
      <c r="C397" s="14">
        <f t="shared" si="24"/>
        <v>1.1538589556493806E-2</v>
      </c>
      <c r="D397" s="13">
        <v>12.95</v>
      </c>
      <c r="E397" s="14">
        <f t="shared" si="25"/>
        <v>-1.1650617219975139E-2</v>
      </c>
      <c r="F397" s="13">
        <v>53.900002000000001</v>
      </c>
      <c r="G397" s="14">
        <f t="shared" si="26"/>
        <v>1.2903331100119859E-2</v>
      </c>
      <c r="H397" s="13">
        <v>27.5</v>
      </c>
      <c r="I397" s="8">
        <f t="shared" si="27"/>
        <v>7.2464446218495947E-3</v>
      </c>
      <c r="M397" s="13"/>
    </row>
    <row r="398" spans="1:13">
      <c r="A398" s="7">
        <v>44788</v>
      </c>
      <c r="B398" s="13">
        <v>523</v>
      </c>
      <c r="C398" s="14">
        <f t="shared" si="24"/>
        <v>3.8167985267008112E-3</v>
      </c>
      <c r="D398" s="13">
        <v>12.8</v>
      </c>
      <c r="E398" s="14">
        <f t="shared" si="25"/>
        <v>-7.8431774610260054E-3</v>
      </c>
      <c r="F398" s="13">
        <v>54.599997999999999</v>
      </c>
      <c r="G398" s="14">
        <f t="shared" si="26"/>
        <v>-5.5096375971387035E-3</v>
      </c>
      <c r="H398" s="13">
        <v>27.700001</v>
      </c>
      <c r="I398" s="8">
        <f t="shared" si="27"/>
        <v>7.1942395329445911E-3</v>
      </c>
      <c r="M398" s="13"/>
    </row>
    <row r="399" spans="1:13">
      <c r="A399" s="7">
        <v>44789</v>
      </c>
      <c r="B399" s="13">
        <v>525</v>
      </c>
      <c r="C399" s="14">
        <f t="shared" si="24"/>
        <v>3.8022859497384787E-3</v>
      </c>
      <c r="D399" s="13">
        <v>12.7</v>
      </c>
      <c r="E399" s="14">
        <f t="shared" si="25"/>
        <v>0</v>
      </c>
      <c r="F399" s="13">
        <v>54.299999</v>
      </c>
      <c r="G399" s="14">
        <f t="shared" si="26"/>
        <v>5.5096375971387069E-3</v>
      </c>
      <c r="H399" s="13">
        <v>27.9</v>
      </c>
      <c r="I399" s="8">
        <f t="shared" si="27"/>
        <v>5.3619074907609579E-3</v>
      </c>
      <c r="M399" s="13"/>
    </row>
    <row r="400" spans="1:13">
      <c r="A400" s="7">
        <v>44790</v>
      </c>
      <c r="B400" s="13">
        <v>527</v>
      </c>
      <c r="C400" s="14">
        <f t="shared" si="24"/>
        <v>-1.3371736965889308E-2</v>
      </c>
      <c r="D400" s="13">
        <v>12.7</v>
      </c>
      <c r="E400" s="14">
        <f t="shared" si="25"/>
        <v>-7.9051795071132611E-3</v>
      </c>
      <c r="F400" s="13">
        <v>54.599997999999999</v>
      </c>
      <c r="G400" s="14">
        <f t="shared" si="26"/>
        <v>3.656329584972542E-3</v>
      </c>
      <c r="H400" s="13">
        <v>28.049999</v>
      </c>
      <c r="I400" s="8">
        <f t="shared" si="27"/>
        <v>-1.7840861428768855E-3</v>
      </c>
      <c r="M400" s="13"/>
    </row>
    <row r="401" spans="1:13">
      <c r="A401" s="7">
        <v>44791</v>
      </c>
      <c r="B401" s="13">
        <v>520</v>
      </c>
      <c r="C401" s="14">
        <f t="shared" si="24"/>
        <v>-1.9249284095843938E-3</v>
      </c>
      <c r="D401" s="13">
        <v>12.6</v>
      </c>
      <c r="E401" s="14">
        <f t="shared" si="25"/>
        <v>-3.9761483796392945E-3</v>
      </c>
      <c r="F401" s="13">
        <v>54.799999</v>
      </c>
      <c r="G401" s="14">
        <f t="shared" si="26"/>
        <v>-9.165967182111226E-3</v>
      </c>
      <c r="H401" s="13">
        <v>28</v>
      </c>
      <c r="I401" s="8">
        <f t="shared" si="27"/>
        <v>-3.577821347884078E-3</v>
      </c>
      <c r="M401" s="13"/>
    </row>
    <row r="402" spans="1:13">
      <c r="A402" s="7">
        <v>44792</v>
      </c>
      <c r="B402" s="13">
        <v>519</v>
      </c>
      <c r="C402" s="14">
        <f t="shared" si="24"/>
        <v>-1.3579258126380866E-2</v>
      </c>
      <c r="D402" s="13">
        <v>12.55</v>
      </c>
      <c r="E402" s="14">
        <f t="shared" si="25"/>
        <v>3.9761483796394168E-3</v>
      </c>
      <c r="F402" s="13">
        <v>54.299999</v>
      </c>
      <c r="G402" s="14">
        <f t="shared" si="26"/>
        <v>9.1659671821112867E-3</v>
      </c>
      <c r="H402" s="13">
        <v>27.9</v>
      </c>
      <c r="I402" s="8">
        <f t="shared" si="27"/>
        <v>0</v>
      </c>
      <c r="M402" s="13"/>
    </row>
    <row r="403" spans="1:13">
      <c r="A403" s="7">
        <v>44795</v>
      </c>
      <c r="B403" s="13">
        <v>512</v>
      </c>
      <c r="C403" s="14">
        <f t="shared" si="24"/>
        <v>-1.5748356968139168E-2</v>
      </c>
      <c r="D403" s="13">
        <v>12.6</v>
      </c>
      <c r="E403" s="14">
        <f t="shared" si="25"/>
        <v>-7.9681696491768449E-3</v>
      </c>
      <c r="F403" s="13">
        <v>54.799999</v>
      </c>
      <c r="G403" s="14">
        <f t="shared" si="26"/>
        <v>-1.2856026821936045E-2</v>
      </c>
      <c r="H403" s="13">
        <v>27.9</v>
      </c>
      <c r="I403" s="8">
        <f t="shared" si="27"/>
        <v>-1.0810916104215506E-2</v>
      </c>
      <c r="M403" s="13"/>
    </row>
    <row r="404" spans="1:13">
      <c r="A404" s="7">
        <v>44796</v>
      </c>
      <c r="B404" s="13">
        <v>504</v>
      </c>
      <c r="C404" s="14">
        <f t="shared" si="24"/>
        <v>-1.9860979716294028E-3</v>
      </c>
      <c r="D404" s="13">
        <v>12.5</v>
      </c>
      <c r="E404" s="14">
        <f t="shared" si="25"/>
        <v>1.1928570865273812E-2</v>
      </c>
      <c r="F404" s="13">
        <v>54.099997999999999</v>
      </c>
      <c r="G404" s="14">
        <f t="shared" si="26"/>
        <v>7.3665527853399295E-3</v>
      </c>
      <c r="H404" s="13">
        <v>27.6</v>
      </c>
      <c r="I404" s="8">
        <f t="shared" si="27"/>
        <v>-1.0929107162227608E-2</v>
      </c>
      <c r="M404" s="13"/>
    </row>
    <row r="405" spans="1:13">
      <c r="A405" s="7">
        <v>44797</v>
      </c>
      <c r="B405" s="13">
        <v>503</v>
      </c>
      <c r="C405" s="14">
        <f t="shared" si="24"/>
        <v>9.8912774787427004E-3</v>
      </c>
      <c r="D405" s="13">
        <v>12.65</v>
      </c>
      <c r="E405" s="14">
        <f t="shared" si="25"/>
        <v>7.8740564309058656E-3</v>
      </c>
      <c r="F405" s="13">
        <v>54.5</v>
      </c>
      <c r="G405" s="14">
        <f t="shared" si="26"/>
        <v>5.4894740365960659E-3</v>
      </c>
      <c r="H405" s="13">
        <v>27.299999</v>
      </c>
      <c r="I405" s="8">
        <f t="shared" si="27"/>
        <v>5.4795388245347148E-3</v>
      </c>
      <c r="M405" s="13"/>
    </row>
    <row r="406" spans="1:13">
      <c r="A406" s="7">
        <v>44798</v>
      </c>
      <c r="B406" s="13">
        <v>508</v>
      </c>
      <c r="C406" s="14">
        <f t="shared" si="24"/>
        <v>7.8431774610258787E-3</v>
      </c>
      <c r="D406" s="13">
        <v>12.75</v>
      </c>
      <c r="E406" s="14">
        <f t="shared" si="25"/>
        <v>0</v>
      </c>
      <c r="F406" s="13">
        <v>54.799999</v>
      </c>
      <c r="G406" s="14">
        <f t="shared" si="26"/>
        <v>7.2727956931970929E-3</v>
      </c>
      <c r="H406" s="13">
        <v>27.450001</v>
      </c>
      <c r="I406" s="8">
        <f t="shared" si="27"/>
        <v>-1.823190991387E-3</v>
      </c>
      <c r="M406" s="13"/>
    </row>
    <row r="407" spans="1:13">
      <c r="A407" s="7">
        <v>44799</v>
      </c>
      <c r="B407" s="13">
        <v>512</v>
      </c>
      <c r="C407" s="14">
        <f t="shared" si="24"/>
        <v>-2.6721035637614764E-2</v>
      </c>
      <c r="D407" s="13">
        <v>12.75</v>
      </c>
      <c r="E407" s="14">
        <f t="shared" si="25"/>
        <v>3.9138993211363148E-3</v>
      </c>
      <c r="F407" s="13">
        <v>55.200001</v>
      </c>
      <c r="G407" s="14">
        <f t="shared" si="26"/>
        <v>-1.6438762875308217E-2</v>
      </c>
      <c r="H407" s="13">
        <v>27.4</v>
      </c>
      <c r="I407" s="8">
        <f t="shared" si="27"/>
        <v>-3.6563478331477542E-3</v>
      </c>
      <c r="M407" s="13"/>
    </row>
    <row r="408" spans="1:13">
      <c r="A408" s="7">
        <v>44802</v>
      </c>
      <c r="B408" s="13">
        <v>498.5</v>
      </c>
      <c r="C408" s="14">
        <f t="shared" si="24"/>
        <v>-5.0276626769655006E-3</v>
      </c>
      <c r="D408" s="13">
        <v>12.8</v>
      </c>
      <c r="E408" s="14">
        <f t="shared" si="25"/>
        <v>3.8986404156573229E-3</v>
      </c>
      <c r="F408" s="13">
        <v>54.299999</v>
      </c>
      <c r="G408" s="14">
        <f t="shared" si="26"/>
        <v>3.6764931455149819E-3</v>
      </c>
      <c r="H408" s="13">
        <v>27.299999</v>
      </c>
      <c r="I408" s="8">
        <f t="shared" si="27"/>
        <v>3.6563478331477408E-3</v>
      </c>
      <c r="M408" s="13"/>
    </row>
    <row r="409" spans="1:13">
      <c r="A409" s="7">
        <v>44803</v>
      </c>
      <c r="B409" s="13">
        <v>496</v>
      </c>
      <c r="C409" s="14">
        <f t="shared" si="24"/>
        <v>1.798250255043227E-2</v>
      </c>
      <c r="D409" s="13">
        <v>12.85</v>
      </c>
      <c r="E409" s="14">
        <f t="shared" si="25"/>
        <v>0</v>
      </c>
      <c r="F409" s="13">
        <v>54.5</v>
      </c>
      <c r="G409" s="14">
        <f t="shared" si="26"/>
        <v>-7.3665527853399252E-3</v>
      </c>
      <c r="H409" s="13">
        <v>27.4</v>
      </c>
      <c r="I409" s="8">
        <f t="shared" si="27"/>
        <v>1.8231909913870314E-3</v>
      </c>
      <c r="M409" s="13"/>
    </row>
    <row r="410" spans="1:13">
      <c r="A410" s="7">
        <v>44804</v>
      </c>
      <c r="B410" s="13">
        <v>505</v>
      </c>
      <c r="C410" s="14">
        <f t="shared" si="24"/>
        <v>-2.9133150269942079E-2</v>
      </c>
      <c r="D410" s="13">
        <v>12.85</v>
      </c>
      <c r="E410" s="14">
        <f t="shared" si="25"/>
        <v>-3.8986404156571976E-3</v>
      </c>
      <c r="F410" s="13">
        <v>54.099997999999999</v>
      </c>
      <c r="G410" s="14">
        <f t="shared" si="26"/>
        <v>9.1996972369637157E-3</v>
      </c>
      <c r="H410" s="13">
        <v>27.450001</v>
      </c>
      <c r="I410" s="8">
        <f t="shared" si="27"/>
        <v>5.4495683376929198E-3</v>
      </c>
      <c r="M410" s="13"/>
    </row>
    <row r="411" spans="1:13">
      <c r="A411" s="7">
        <v>44805</v>
      </c>
      <c r="B411" s="13">
        <v>490.5</v>
      </c>
      <c r="C411" s="14">
        <f t="shared" si="24"/>
        <v>-1.1276388067934609E-2</v>
      </c>
      <c r="D411" s="13">
        <v>12.8</v>
      </c>
      <c r="E411" s="14">
        <f t="shared" si="25"/>
        <v>3.8986404156573229E-3</v>
      </c>
      <c r="F411" s="13">
        <v>54.599997999999999</v>
      </c>
      <c r="G411" s="14">
        <f t="shared" si="26"/>
        <v>-7.3529192250371524E-3</v>
      </c>
      <c r="H411" s="13">
        <v>27.6</v>
      </c>
      <c r="I411" s="8">
        <f t="shared" si="27"/>
        <v>-1.4598762656447552E-2</v>
      </c>
      <c r="M411" s="13"/>
    </row>
    <row r="412" spans="1:13">
      <c r="A412" s="7">
        <v>44806</v>
      </c>
      <c r="B412" s="13">
        <v>485</v>
      </c>
      <c r="C412" s="14">
        <f t="shared" si="24"/>
        <v>2.0597329630105622E-3</v>
      </c>
      <c r="D412" s="13">
        <v>12.85</v>
      </c>
      <c r="E412" s="14">
        <f t="shared" si="25"/>
        <v>0</v>
      </c>
      <c r="F412" s="13">
        <v>54.200001</v>
      </c>
      <c r="G412" s="14">
        <f t="shared" si="26"/>
        <v>-9.2679067589921064E-3</v>
      </c>
      <c r="H412" s="13">
        <v>27.200001</v>
      </c>
      <c r="I412" s="8">
        <f t="shared" si="27"/>
        <v>1.2785489234625348E-2</v>
      </c>
      <c r="M412" s="13"/>
    </row>
    <row r="413" spans="1:13">
      <c r="A413" s="7">
        <v>44809</v>
      </c>
      <c r="B413" s="13">
        <v>486</v>
      </c>
      <c r="C413" s="14">
        <f t="shared" si="24"/>
        <v>6.1538655743782859E-3</v>
      </c>
      <c r="D413" s="13">
        <v>12.85</v>
      </c>
      <c r="E413" s="14">
        <f t="shared" si="25"/>
        <v>0</v>
      </c>
      <c r="F413" s="13">
        <v>53.700001</v>
      </c>
      <c r="G413" s="14">
        <f t="shared" si="26"/>
        <v>0</v>
      </c>
      <c r="H413" s="13">
        <v>27.549999</v>
      </c>
      <c r="I413" s="8">
        <f t="shared" si="27"/>
        <v>-3.6362949158707321E-3</v>
      </c>
      <c r="M413" s="13"/>
    </row>
    <row r="414" spans="1:13">
      <c r="A414" s="7">
        <v>44810</v>
      </c>
      <c r="B414" s="13">
        <v>489</v>
      </c>
      <c r="C414" s="14">
        <f t="shared" si="24"/>
        <v>-3.4324742541074607E-2</v>
      </c>
      <c r="D414" s="13">
        <v>12.85</v>
      </c>
      <c r="E414" s="14">
        <f t="shared" si="25"/>
        <v>-3.8986404156571976E-3</v>
      </c>
      <c r="F414" s="13">
        <v>53.700001</v>
      </c>
      <c r="G414" s="14">
        <f t="shared" si="26"/>
        <v>-7.4767077267201432E-3</v>
      </c>
      <c r="H414" s="13">
        <v>27.450001</v>
      </c>
      <c r="I414" s="8">
        <f t="shared" si="27"/>
        <v>0</v>
      </c>
      <c r="M414" s="13"/>
    </row>
    <row r="415" spans="1:13">
      <c r="A415" s="7">
        <v>44811</v>
      </c>
      <c r="B415" s="13">
        <v>472.5</v>
      </c>
      <c r="C415" s="14">
        <f t="shared" si="24"/>
        <v>5.2770571008438193E-3</v>
      </c>
      <c r="D415" s="13">
        <v>12.8</v>
      </c>
      <c r="E415" s="14">
        <f t="shared" si="25"/>
        <v>1.1650617219975054E-2</v>
      </c>
      <c r="F415" s="13">
        <v>53.299999</v>
      </c>
      <c r="G415" s="14">
        <f t="shared" si="26"/>
        <v>7.4767077267202742E-3</v>
      </c>
      <c r="H415" s="13">
        <v>27.450001</v>
      </c>
      <c r="I415" s="8">
        <f t="shared" si="27"/>
        <v>3.6362949158706033E-3</v>
      </c>
      <c r="M415" s="13"/>
    </row>
    <row r="416" spans="1:13">
      <c r="A416" s="7">
        <v>44812</v>
      </c>
      <c r="B416" s="13">
        <v>475</v>
      </c>
      <c r="C416" s="14">
        <f t="shared" si="24"/>
        <v>2.3922097591418532E-2</v>
      </c>
      <c r="D416" s="13">
        <v>12.95</v>
      </c>
      <c r="E416" s="14">
        <f t="shared" si="25"/>
        <v>-1.9493794681001129E-2</v>
      </c>
      <c r="F416" s="13">
        <v>53.700001</v>
      </c>
      <c r="G416" s="14">
        <f t="shared" si="26"/>
        <v>1.8450707572678301E-2</v>
      </c>
      <c r="H416" s="13">
        <v>27.549999</v>
      </c>
      <c r="I416" s="8">
        <f t="shared" si="27"/>
        <v>-7.2859704332918851E-3</v>
      </c>
      <c r="M416" s="13"/>
    </row>
    <row r="417" spans="1:13">
      <c r="A417" s="7">
        <v>44816</v>
      </c>
      <c r="B417" s="13">
        <v>486.5</v>
      </c>
      <c r="C417" s="14">
        <f t="shared" si="24"/>
        <v>1.327227241663043E-2</v>
      </c>
      <c r="D417" s="13">
        <v>12.7</v>
      </c>
      <c r="E417" s="14">
        <f t="shared" si="25"/>
        <v>-2.7945930390559336E-2</v>
      </c>
      <c r="F417" s="13">
        <v>54.700001</v>
      </c>
      <c r="G417" s="14">
        <f t="shared" si="26"/>
        <v>-7.3395191857877412E-3</v>
      </c>
      <c r="H417" s="13">
        <v>27.35</v>
      </c>
      <c r="I417" s="8">
        <f t="shared" si="27"/>
        <v>0</v>
      </c>
      <c r="M417" s="13"/>
    </row>
    <row r="418" spans="1:13">
      <c r="A418" s="7">
        <v>44817</v>
      </c>
      <c r="B418" s="13">
        <v>493</v>
      </c>
      <c r="C418" s="14">
        <f t="shared" si="24"/>
        <v>-2.6723070140753508E-2</v>
      </c>
      <c r="D418" s="13">
        <v>12.35</v>
      </c>
      <c r="E418" s="14">
        <f t="shared" si="25"/>
        <v>-4.056800695614318E-3</v>
      </c>
      <c r="F418" s="13">
        <v>54.299999</v>
      </c>
      <c r="G418" s="14">
        <f t="shared" si="26"/>
        <v>-1.2975177760360574E-2</v>
      </c>
      <c r="H418" s="13">
        <v>27.35</v>
      </c>
      <c r="I418" s="8">
        <f t="shared" si="27"/>
        <v>1.8264845260342812E-3</v>
      </c>
      <c r="M418" s="13"/>
    </row>
    <row r="419" spans="1:13">
      <c r="A419" s="7">
        <v>44818</v>
      </c>
      <c r="B419" s="13">
        <v>480</v>
      </c>
      <c r="C419" s="14">
        <f t="shared" si="24"/>
        <v>-7.3183808076798399E-3</v>
      </c>
      <c r="D419" s="13">
        <v>12.3</v>
      </c>
      <c r="E419" s="14">
        <f t="shared" si="25"/>
        <v>8.0972102326193028E-3</v>
      </c>
      <c r="F419" s="13">
        <v>53.599997999999999</v>
      </c>
      <c r="G419" s="14">
        <f t="shared" si="26"/>
        <v>0</v>
      </c>
      <c r="H419" s="13">
        <v>27.4</v>
      </c>
      <c r="I419" s="8">
        <f t="shared" si="27"/>
        <v>3.6429912785012298E-3</v>
      </c>
      <c r="M419" s="13"/>
    </row>
    <row r="420" spans="1:13">
      <c r="A420" s="7">
        <v>44819</v>
      </c>
      <c r="B420" s="13">
        <v>476.5</v>
      </c>
      <c r="C420" s="14">
        <f t="shared" si="24"/>
        <v>-9.4887375087014583E-3</v>
      </c>
      <c r="D420" s="13">
        <v>12.4</v>
      </c>
      <c r="E420" s="14">
        <f t="shared" si="25"/>
        <v>0</v>
      </c>
      <c r="F420" s="13">
        <v>53.599997999999999</v>
      </c>
      <c r="G420" s="14">
        <f t="shared" si="26"/>
        <v>7.43501580095154E-3</v>
      </c>
      <c r="H420" s="13">
        <v>27.5</v>
      </c>
      <c r="I420" s="8">
        <f t="shared" si="27"/>
        <v>-7.2993391116488691E-3</v>
      </c>
      <c r="M420" s="13"/>
    </row>
    <row r="421" spans="1:13">
      <c r="A421" s="7">
        <v>44820</v>
      </c>
      <c r="B421" s="13">
        <v>472</v>
      </c>
      <c r="C421" s="14">
        <f t="shared" si="24"/>
        <v>-1.0649727916658039E-2</v>
      </c>
      <c r="D421" s="13">
        <v>12.4</v>
      </c>
      <c r="E421" s="14">
        <f t="shared" si="25"/>
        <v>-4.0404095370050862E-3</v>
      </c>
      <c r="F421" s="13">
        <v>54</v>
      </c>
      <c r="G421" s="14">
        <f t="shared" si="26"/>
        <v>-2.2472874791452723E-2</v>
      </c>
      <c r="H421" s="13">
        <v>27.299999</v>
      </c>
      <c r="I421" s="8">
        <f t="shared" si="27"/>
        <v>-9.19969723696357E-3</v>
      </c>
      <c r="M421" s="13"/>
    </row>
    <row r="422" spans="1:13">
      <c r="A422" s="7">
        <v>44823</v>
      </c>
      <c r="B422" s="13">
        <v>467</v>
      </c>
      <c r="C422" s="14">
        <f t="shared" si="24"/>
        <v>2.0138465425359423E-2</v>
      </c>
      <c r="D422" s="13">
        <v>12.35</v>
      </c>
      <c r="E422" s="14">
        <f t="shared" si="25"/>
        <v>8.0645598367304946E-3</v>
      </c>
      <c r="F422" s="13">
        <v>52.799999</v>
      </c>
      <c r="G422" s="14">
        <f t="shared" si="26"/>
        <v>3.1689529896376724E-2</v>
      </c>
      <c r="H422" s="13">
        <v>27.049999</v>
      </c>
      <c r="I422" s="8">
        <f t="shared" si="27"/>
        <v>3.6900780560312515E-3</v>
      </c>
      <c r="M422" s="13"/>
    </row>
    <row r="423" spans="1:13">
      <c r="A423" s="7">
        <v>44824</v>
      </c>
      <c r="B423" s="13">
        <v>476.5</v>
      </c>
      <c r="C423" s="14">
        <f t="shared" si="24"/>
        <v>-1.1609629077839008E-2</v>
      </c>
      <c r="D423" s="13">
        <v>12.45</v>
      </c>
      <c r="E423" s="14">
        <f t="shared" si="25"/>
        <v>8.0000426670763704E-3</v>
      </c>
      <c r="F423" s="13">
        <v>54.5</v>
      </c>
      <c r="G423" s="14">
        <f t="shared" si="26"/>
        <v>-5.0810571708780561E-2</v>
      </c>
      <c r="H423" s="13">
        <v>27.15</v>
      </c>
      <c r="I423" s="8">
        <f t="shared" si="27"/>
        <v>-5.5401803756153561E-3</v>
      </c>
      <c r="M423" s="13"/>
    </row>
    <row r="424" spans="1:13">
      <c r="A424" s="7">
        <v>44825</v>
      </c>
      <c r="B424" s="13">
        <v>471</v>
      </c>
      <c r="C424" s="14">
        <f t="shared" si="24"/>
        <v>-1.3896535762524538E-2</v>
      </c>
      <c r="D424" s="13">
        <v>12.55</v>
      </c>
      <c r="E424" s="14">
        <f t="shared" si="25"/>
        <v>1.9724505347778573E-2</v>
      </c>
      <c r="F424" s="13">
        <v>51.799999</v>
      </c>
      <c r="G424" s="14">
        <f t="shared" si="26"/>
        <v>-5.8083222907273817E-3</v>
      </c>
      <c r="H424" s="13">
        <v>27</v>
      </c>
      <c r="I424" s="8">
        <f t="shared" si="27"/>
        <v>-7.4350158009515782E-3</v>
      </c>
      <c r="M424" s="13"/>
    </row>
    <row r="425" spans="1:13">
      <c r="A425" s="7">
        <v>44826</v>
      </c>
      <c r="B425" s="13">
        <v>464.5</v>
      </c>
      <c r="C425" s="14">
        <f t="shared" si="24"/>
        <v>-2.0664139302942794E-2</v>
      </c>
      <c r="D425" s="13">
        <v>12.8</v>
      </c>
      <c r="E425" s="14">
        <f t="shared" si="25"/>
        <v>0</v>
      </c>
      <c r="F425" s="13">
        <v>51.5</v>
      </c>
      <c r="G425" s="14">
        <f t="shared" si="26"/>
        <v>5.8083222907273436E-3</v>
      </c>
      <c r="H425" s="13">
        <v>26.799999</v>
      </c>
      <c r="I425" s="8">
        <f t="shared" si="27"/>
        <v>-7.4906344157239929E-3</v>
      </c>
      <c r="M425" s="13"/>
    </row>
    <row r="426" spans="1:13">
      <c r="A426" s="7">
        <v>44827</v>
      </c>
      <c r="B426" s="13">
        <v>455</v>
      </c>
      <c r="C426" s="14">
        <f t="shared" si="24"/>
        <v>-1.8858018634396723E-2</v>
      </c>
      <c r="D426" s="13">
        <v>12.8</v>
      </c>
      <c r="E426" s="14">
        <f t="shared" si="25"/>
        <v>-7.8431774610260054E-3</v>
      </c>
      <c r="F426" s="13">
        <v>51.799999</v>
      </c>
      <c r="G426" s="14">
        <f t="shared" si="26"/>
        <v>-1.7527167111210742E-2</v>
      </c>
      <c r="H426" s="13">
        <v>26.6</v>
      </c>
      <c r="I426" s="8">
        <f t="shared" si="27"/>
        <v>-1.324522675002068E-2</v>
      </c>
      <c r="M426" s="13"/>
    </row>
    <row r="427" spans="1:13">
      <c r="A427" s="7">
        <v>44830</v>
      </c>
      <c r="B427" s="13">
        <v>446.5</v>
      </c>
      <c r="C427" s="14">
        <f t="shared" si="24"/>
        <v>3.353832098431458E-3</v>
      </c>
      <c r="D427" s="13">
        <v>12.7</v>
      </c>
      <c r="E427" s="14">
        <f t="shared" si="25"/>
        <v>0</v>
      </c>
      <c r="F427" s="13">
        <v>50.900002000000001</v>
      </c>
      <c r="G427" s="14">
        <f t="shared" si="26"/>
        <v>-3.9370325282039476E-3</v>
      </c>
      <c r="H427" s="13">
        <v>26.25</v>
      </c>
      <c r="I427" s="8">
        <f t="shared" si="27"/>
        <v>1.3245226750020723E-2</v>
      </c>
      <c r="M427" s="13"/>
    </row>
    <row r="428" spans="1:13">
      <c r="A428" s="7">
        <v>44831</v>
      </c>
      <c r="B428" s="13">
        <v>448</v>
      </c>
      <c r="C428" s="14">
        <f t="shared" si="24"/>
        <v>-2.2574322038539065E-2</v>
      </c>
      <c r="D428" s="13">
        <v>12.7</v>
      </c>
      <c r="E428" s="14">
        <f t="shared" si="25"/>
        <v>-1.9881370553828933E-2</v>
      </c>
      <c r="F428" s="13">
        <v>50.700001</v>
      </c>
      <c r="G428" s="14">
        <f t="shared" si="26"/>
        <v>-3.3085764696991135E-2</v>
      </c>
      <c r="H428" s="13">
        <v>26.6</v>
      </c>
      <c r="I428" s="8">
        <f t="shared" si="27"/>
        <v>-2.6668247082161409E-2</v>
      </c>
      <c r="M428" s="13"/>
    </row>
    <row r="429" spans="1:13">
      <c r="A429" s="7">
        <v>44832</v>
      </c>
      <c r="B429" s="13">
        <v>438</v>
      </c>
      <c r="C429" s="14">
        <f t="shared" si="24"/>
        <v>-6.8728792877620643E-3</v>
      </c>
      <c r="D429" s="13">
        <v>12.45</v>
      </c>
      <c r="E429" s="14">
        <f t="shared" si="25"/>
        <v>1.5936592262812597E-2</v>
      </c>
      <c r="F429" s="13">
        <v>49.049999</v>
      </c>
      <c r="G429" s="14">
        <f t="shared" si="26"/>
        <v>4.0692019940859548E-3</v>
      </c>
      <c r="H429" s="13">
        <v>25.9</v>
      </c>
      <c r="I429" s="8">
        <f t="shared" si="27"/>
        <v>1.1516480229497394E-2</v>
      </c>
      <c r="M429" s="13"/>
    </row>
    <row r="430" spans="1:13">
      <c r="A430" s="7">
        <v>44833</v>
      </c>
      <c r="B430" s="13">
        <v>435</v>
      </c>
      <c r="C430" s="14">
        <f t="shared" si="24"/>
        <v>-3.0340717052672272E-2</v>
      </c>
      <c r="D430" s="13">
        <v>12.65</v>
      </c>
      <c r="E430" s="14">
        <f t="shared" si="25"/>
        <v>-3.9604012160970167E-3</v>
      </c>
      <c r="F430" s="13">
        <v>49.25</v>
      </c>
      <c r="G430" s="14">
        <f t="shared" si="26"/>
        <v>4.0527106730699446E-3</v>
      </c>
      <c r="H430" s="13">
        <v>26.200001</v>
      </c>
      <c r="I430" s="8">
        <f t="shared" si="27"/>
        <v>9.4967471765017471E-3</v>
      </c>
      <c r="M430" s="13"/>
    </row>
    <row r="431" spans="1:13">
      <c r="A431" s="7">
        <v>44834</v>
      </c>
      <c r="B431" s="13">
        <v>422</v>
      </c>
      <c r="C431" s="14">
        <f t="shared" si="24"/>
        <v>-1.1919092237210311E-2</v>
      </c>
      <c r="D431" s="13">
        <v>12.6</v>
      </c>
      <c r="E431" s="14">
        <f t="shared" si="25"/>
        <v>-3.9761483796392945E-3</v>
      </c>
      <c r="F431" s="13">
        <v>49.450001</v>
      </c>
      <c r="G431" s="14">
        <f t="shared" si="26"/>
        <v>1.5052968326834176E-2</v>
      </c>
      <c r="H431" s="13">
        <v>26.450001</v>
      </c>
      <c r="I431" s="8">
        <f t="shared" si="27"/>
        <v>-1.892185959220571E-3</v>
      </c>
      <c r="M431" s="13"/>
    </row>
    <row r="432" spans="1:13">
      <c r="A432" s="7">
        <v>44837</v>
      </c>
      <c r="B432" s="13">
        <v>417</v>
      </c>
      <c r="C432" s="14">
        <f t="shared" si="24"/>
        <v>2.8370697129215566E-2</v>
      </c>
      <c r="D432" s="13">
        <v>12.55</v>
      </c>
      <c r="E432" s="14">
        <f t="shared" si="25"/>
        <v>3.9761483796394168E-3</v>
      </c>
      <c r="F432" s="13">
        <v>50.200001</v>
      </c>
      <c r="G432" s="14">
        <f t="shared" si="26"/>
        <v>5.8043368526588902E-2</v>
      </c>
      <c r="H432" s="13">
        <v>26.4</v>
      </c>
      <c r="I432" s="8">
        <f t="shared" si="27"/>
        <v>7.5472056353831241E-3</v>
      </c>
      <c r="M432" s="13"/>
    </row>
    <row r="433" spans="1:13">
      <c r="A433" s="7">
        <v>44838</v>
      </c>
      <c r="B433" s="13">
        <v>429</v>
      </c>
      <c r="C433" s="14">
        <f t="shared" si="24"/>
        <v>3.6617363238223309E-2</v>
      </c>
      <c r="D433" s="13">
        <v>12.6</v>
      </c>
      <c r="E433" s="14">
        <f t="shared" si="25"/>
        <v>3.9604012160969143E-3</v>
      </c>
      <c r="F433" s="13">
        <v>53.200001</v>
      </c>
      <c r="G433" s="14">
        <f t="shared" si="26"/>
        <v>5.623238757369876E-3</v>
      </c>
      <c r="H433" s="13">
        <v>26.6</v>
      </c>
      <c r="I433" s="8">
        <f t="shared" si="27"/>
        <v>-3.7664827954768934E-3</v>
      </c>
      <c r="M433" s="13"/>
    </row>
    <row r="434" spans="1:13">
      <c r="A434" s="7">
        <v>44839</v>
      </c>
      <c r="B434" s="13">
        <v>445</v>
      </c>
      <c r="C434" s="14">
        <f t="shared" si="24"/>
        <v>1.3393057336438035E-2</v>
      </c>
      <c r="D434" s="13">
        <v>12.65</v>
      </c>
      <c r="E434" s="14">
        <f t="shared" si="25"/>
        <v>1.5686596167699473E-2</v>
      </c>
      <c r="F434" s="13">
        <v>53.5</v>
      </c>
      <c r="G434" s="14">
        <f t="shared" si="26"/>
        <v>9.3023926623134103E-3</v>
      </c>
      <c r="H434" s="13">
        <v>26.5</v>
      </c>
      <c r="I434" s="8">
        <f t="shared" si="27"/>
        <v>3.7664827954768648E-3</v>
      </c>
      <c r="M434" s="13"/>
    </row>
    <row r="435" spans="1:13">
      <c r="A435" s="7">
        <v>44840</v>
      </c>
      <c r="B435" s="13">
        <v>451</v>
      </c>
      <c r="C435" s="14">
        <f t="shared" si="24"/>
        <v>-2.9248429126232201E-2</v>
      </c>
      <c r="D435" s="13">
        <v>12.85</v>
      </c>
      <c r="E435" s="14">
        <f t="shared" si="25"/>
        <v>-3.8986404156571976E-3</v>
      </c>
      <c r="F435" s="13">
        <v>54</v>
      </c>
      <c r="G435" s="14">
        <f t="shared" si="26"/>
        <v>1.8501023195840246E-3</v>
      </c>
      <c r="H435" s="13">
        <v>26.6</v>
      </c>
      <c r="I435" s="8">
        <f t="shared" si="27"/>
        <v>-1.8815057644897195E-3</v>
      </c>
      <c r="M435" s="13"/>
    </row>
    <row r="436" spans="1:13">
      <c r="A436" s="7">
        <v>44841</v>
      </c>
      <c r="B436" s="13">
        <v>438</v>
      </c>
      <c r="C436" s="14">
        <f t="shared" si="24"/>
        <v>-8.701137698962981E-2</v>
      </c>
      <c r="D436" s="13">
        <v>12.8</v>
      </c>
      <c r="E436" s="14">
        <f t="shared" si="25"/>
        <v>-1.178795575204224E-2</v>
      </c>
      <c r="F436" s="13">
        <v>54.099997999999999</v>
      </c>
      <c r="G436" s="14">
        <f t="shared" si="26"/>
        <v>3.6900596398248705E-3</v>
      </c>
      <c r="H436" s="13">
        <v>26.549999</v>
      </c>
      <c r="I436" s="8">
        <f t="shared" si="27"/>
        <v>-2.0933172001681623E-2</v>
      </c>
      <c r="M436" s="13"/>
    </row>
    <row r="437" spans="1:13">
      <c r="A437" s="7">
        <v>44845</v>
      </c>
      <c r="B437" s="13">
        <v>401.5</v>
      </c>
      <c r="C437" s="14">
        <f t="shared" si="24"/>
        <v>-1.0012599292429814E-2</v>
      </c>
      <c r="D437" s="13">
        <v>12.65</v>
      </c>
      <c r="E437" s="14">
        <f t="shared" si="25"/>
        <v>7.8740564309058656E-3</v>
      </c>
      <c r="F437" s="13">
        <v>54.299999</v>
      </c>
      <c r="G437" s="14">
        <f t="shared" si="26"/>
        <v>0</v>
      </c>
      <c r="H437" s="13">
        <v>26</v>
      </c>
      <c r="I437" s="8">
        <f t="shared" si="27"/>
        <v>1.9211917901772674E-3</v>
      </c>
      <c r="M437" s="13"/>
    </row>
    <row r="438" spans="1:13">
      <c r="A438" s="7">
        <v>44846</v>
      </c>
      <c r="B438" s="13">
        <v>397.5</v>
      </c>
      <c r="C438" s="14">
        <f t="shared" si="24"/>
        <v>-6.309169193264721E-3</v>
      </c>
      <c r="D438" s="13">
        <v>12.75</v>
      </c>
      <c r="E438" s="14">
        <f t="shared" si="25"/>
        <v>-3.5932009226063329E-2</v>
      </c>
      <c r="F438" s="13">
        <v>54.299999</v>
      </c>
      <c r="G438" s="14">
        <f t="shared" si="26"/>
        <v>-3.752785657326517E-2</v>
      </c>
      <c r="H438" s="13">
        <v>26.049999</v>
      </c>
      <c r="I438" s="8">
        <f t="shared" si="27"/>
        <v>-3.7149883673921018E-2</v>
      </c>
      <c r="M438" s="13"/>
    </row>
    <row r="439" spans="1:13">
      <c r="A439" s="7">
        <v>44847</v>
      </c>
      <c r="B439" s="13">
        <v>395</v>
      </c>
      <c r="C439" s="14">
        <f t="shared" si="24"/>
        <v>4.2137584448404528E-2</v>
      </c>
      <c r="D439" s="13">
        <v>12.3</v>
      </c>
      <c r="E439" s="14">
        <f t="shared" si="25"/>
        <v>0</v>
      </c>
      <c r="F439" s="13">
        <v>52.299999</v>
      </c>
      <c r="G439" s="14">
        <f t="shared" si="26"/>
        <v>3.8168176471598536E-3</v>
      </c>
      <c r="H439" s="13">
        <v>25.1</v>
      </c>
      <c r="I439" s="8">
        <f t="shared" si="27"/>
        <v>1.9724505347778573E-2</v>
      </c>
      <c r="M439" s="13"/>
    </row>
    <row r="440" spans="1:13">
      <c r="A440" s="7">
        <v>44848</v>
      </c>
      <c r="B440" s="13">
        <v>412</v>
      </c>
      <c r="C440" s="14">
        <f t="shared" si="24"/>
        <v>-3.7087068662335958E-2</v>
      </c>
      <c r="D440" s="13">
        <v>12.3</v>
      </c>
      <c r="E440" s="14">
        <f t="shared" si="25"/>
        <v>-3.3060862260888176E-2</v>
      </c>
      <c r="F440" s="13">
        <v>52.5</v>
      </c>
      <c r="G440" s="14">
        <f t="shared" si="26"/>
        <v>0</v>
      </c>
      <c r="H440" s="13">
        <v>25.6</v>
      </c>
      <c r="I440" s="8">
        <f t="shared" si="27"/>
        <v>-1.972450534777859E-2</v>
      </c>
      <c r="M440" s="13"/>
    </row>
    <row r="441" spans="1:13">
      <c r="A441" s="7">
        <v>44851</v>
      </c>
      <c r="B441" s="13">
        <v>397</v>
      </c>
      <c r="C441" s="14">
        <f t="shared" si="24"/>
        <v>2.4876904755404477E-2</v>
      </c>
      <c r="D441" s="13">
        <v>11.9</v>
      </c>
      <c r="E441" s="14">
        <f t="shared" si="25"/>
        <v>8.3682496705165792E-3</v>
      </c>
      <c r="F441" s="13">
        <v>52.5</v>
      </c>
      <c r="G441" s="14">
        <f t="shared" si="26"/>
        <v>3.8023049250705781E-3</v>
      </c>
      <c r="H441" s="13">
        <v>25.1</v>
      </c>
      <c r="I441" s="8">
        <f t="shared" si="27"/>
        <v>7.9365100700438552E-3</v>
      </c>
      <c r="M441" s="13"/>
    </row>
    <row r="442" spans="1:13">
      <c r="A442" s="7">
        <v>44852</v>
      </c>
      <c r="B442" s="13">
        <v>407</v>
      </c>
      <c r="C442" s="14">
        <f t="shared" si="24"/>
        <v>-2.8662398234886408E-2</v>
      </c>
      <c r="D442" s="13">
        <v>12</v>
      </c>
      <c r="E442" s="14">
        <f t="shared" si="25"/>
        <v>-1.2578782206860185E-2</v>
      </c>
      <c r="F442" s="13">
        <v>52.700001</v>
      </c>
      <c r="G442" s="14">
        <f t="shared" si="26"/>
        <v>3.5418371598173501E-2</v>
      </c>
      <c r="H442" s="13">
        <v>25.299999</v>
      </c>
      <c r="I442" s="8">
        <f t="shared" si="27"/>
        <v>3.9448178167088115E-3</v>
      </c>
      <c r="M442" s="13"/>
    </row>
    <row r="443" spans="1:13">
      <c r="A443" s="7">
        <v>44853</v>
      </c>
      <c r="B443" s="13">
        <v>395.5</v>
      </c>
      <c r="C443" s="14">
        <f t="shared" si="24"/>
        <v>5.0441468866780029E-3</v>
      </c>
      <c r="D443" s="13">
        <v>11.85</v>
      </c>
      <c r="E443" s="14">
        <f t="shared" si="25"/>
        <v>-1.2739025777429826E-2</v>
      </c>
      <c r="F443" s="13">
        <v>54.599997999999999</v>
      </c>
      <c r="G443" s="14">
        <f t="shared" si="26"/>
        <v>1.4545783733498399E-2</v>
      </c>
      <c r="H443" s="13">
        <v>25.4</v>
      </c>
      <c r="I443" s="8">
        <f t="shared" si="27"/>
        <v>0</v>
      </c>
      <c r="M443" s="13"/>
    </row>
    <row r="444" spans="1:13">
      <c r="A444" s="7">
        <v>44854</v>
      </c>
      <c r="B444" s="13">
        <v>397.5</v>
      </c>
      <c r="C444" s="14">
        <f t="shared" si="24"/>
        <v>-2.0331068783583633E-2</v>
      </c>
      <c r="D444" s="13">
        <v>11.7</v>
      </c>
      <c r="E444" s="14">
        <f t="shared" si="25"/>
        <v>2.947581813295368E-2</v>
      </c>
      <c r="F444" s="13">
        <v>55.400002000000001</v>
      </c>
      <c r="G444" s="14">
        <f t="shared" si="26"/>
        <v>-4.2402739271211479E-2</v>
      </c>
      <c r="H444" s="13">
        <v>25.4</v>
      </c>
      <c r="I444" s="8">
        <f t="shared" si="27"/>
        <v>-1.3875386413777559E-2</v>
      </c>
      <c r="M444" s="13"/>
    </row>
    <row r="445" spans="1:13">
      <c r="A445" s="7">
        <v>44855</v>
      </c>
      <c r="B445" s="13">
        <v>389.5</v>
      </c>
      <c r="C445" s="14">
        <f t="shared" si="24"/>
        <v>-6.4391722810212011E-3</v>
      </c>
      <c r="D445" s="13">
        <v>12.05</v>
      </c>
      <c r="E445" s="14">
        <f t="shared" si="25"/>
        <v>8.2645098498934314E-3</v>
      </c>
      <c r="F445" s="13">
        <v>53.099997999999999</v>
      </c>
      <c r="G445" s="14">
        <f t="shared" si="26"/>
        <v>-1.5180538632690836E-2</v>
      </c>
      <c r="H445" s="13">
        <v>25.049999</v>
      </c>
      <c r="I445" s="8">
        <f t="shared" si="27"/>
        <v>3.9841089350348292E-3</v>
      </c>
      <c r="M445" s="13"/>
    </row>
    <row r="446" spans="1:13">
      <c r="A446" s="7">
        <v>44858</v>
      </c>
      <c r="B446" s="13">
        <v>387</v>
      </c>
      <c r="C446" s="14">
        <f t="shared" si="24"/>
        <v>-4.2222630422346703E-2</v>
      </c>
      <c r="D446" s="13">
        <v>12.15</v>
      </c>
      <c r="E446" s="14">
        <f t="shared" si="25"/>
        <v>-4.1237171838621519E-3</v>
      </c>
      <c r="F446" s="13">
        <v>52.299999</v>
      </c>
      <c r="G446" s="14">
        <f t="shared" si="26"/>
        <v>-2.7133389101210957E-2</v>
      </c>
      <c r="H446" s="13">
        <v>25.15</v>
      </c>
      <c r="I446" s="8">
        <f t="shared" si="27"/>
        <v>-1.990050408009925E-3</v>
      </c>
      <c r="M446" s="13"/>
    </row>
    <row r="447" spans="1:13">
      <c r="A447" s="7">
        <v>44859</v>
      </c>
      <c r="B447" s="13">
        <v>371</v>
      </c>
      <c r="C447" s="14">
        <f t="shared" si="24"/>
        <v>1.3387080782459279E-2</v>
      </c>
      <c r="D447" s="13">
        <v>12.1</v>
      </c>
      <c r="E447" s="14">
        <f t="shared" si="25"/>
        <v>4.1237171838621562E-3</v>
      </c>
      <c r="F447" s="13">
        <v>50.900002000000001</v>
      </c>
      <c r="G447" s="14">
        <f t="shared" si="26"/>
        <v>-3.9370325282039476E-3</v>
      </c>
      <c r="H447" s="13">
        <v>25.1</v>
      </c>
      <c r="I447" s="8">
        <f t="shared" si="27"/>
        <v>0</v>
      </c>
      <c r="M447" s="13"/>
    </row>
    <row r="448" spans="1:13">
      <c r="A448" s="7">
        <v>44860</v>
      </c>
      <c r="B448" s="13">
        <v>376</v>
      </c>
      <c r="C448" s="14">
        <f t="shared" si="24"/>
        <v>2.4952049613489749E-2</v>
      </c>
      <c r="D448" s="13">
        <v>12.15</v>
      </c>
      <c r="E448" s="14">
        <f t="shared" si="25"/>
        <v>0</v>
      </c>
      <c r="F448" s="13">
        <v>50.700001</v>
      </c>
      <c r="G448" s="14">
        <f t="shared" si="26"/>
        <v>-5.9347155611413792E-3</v>
      </c>
      <c r="H448" s="13">
        <v>25.1</v>
      </c>
      <c r="I448" s="8">
        <f t="shared" si="27"/>
        <v>1.9900504080097876E-3</v>
      </c>
      <c r="M448" s="13"/>
    </row>
    <row r="449" spans="1:13">
      <c r="A449" s="7">
        <v>44861</v>
      </c>
      <c r="B449" s="13">
        <v>385.5</v>
      </c>
      <c r="C449" s="14">
        <f t="shared" si="24"/>
        <v>-1.5686596167699508E-2</v>
      </c>
      <c r="D449" s="13">
        <v>12.15</v>
      </c>
      <c r="E449" s="14">
        <f t="shared" si="25"/>
        <v>-1.6597891409037828E-2</v>
      </c>
      <c r="F449" s="13">
        <v>50.400002000000001</v>
      </c>
      <c r="G449" s="14">
        <f t="shared" si="26"/>
        <v>-1.2980751155260076E-2</v>
      </c>
      <c r="H449" s="13">
        <v>25.15</v>
      </c>
      <c r="I449" s="8">
        <f t="shared" si="27"/>
        <v>0</v>
      </c>
      <c r="M449" s="13"/>
    </row>
    <row r="450" spans="1:13">
      <c r="A450" s="7">
        <v>44862</v>
      </c>
      <c r="B450" s="13">
        <v>379.5</v>
      </c>
      <c r="C450" s="14">
        <f t="shared" si="24"/>
        <v>2.7292142288007554E-2</v>
      </c>
      <c r="D450" s="13">
        <v>11.95</v>
      </c>
      <c r="E450" s="14">
        <f t="shared" si="25"/>
        <v>0</v>
      </c>
      <c r="F450" s="13">
        <v>49.75</v>
      </c>
      <c r="G450" s="14">
        <f t="shared" si="26"/>
        <v>-7.0599989248958349E-3</v>
      </c>
      <c r="H450" s="13">
        <v>25.15</v>
      </c>
      <c r="I450" s="8">
        <f t="shared" si="27"/>
        <v>7.9208334914440577E-3</v>
      </c>
      <c r="M450" s="13"/>
    </row>
    <row r="451" spans="1:13">
      <c r="A451" s="7">
        <v>44865</v>
      </c>
      <c r="B451" s="13">
        <v>390</v>
      </c>
      <c r="C451" s="14">
        <f t="shared" si="24"/>
        <v>3.8387763071656669E-3</v>
      </c>
      <c r="D451" s="13">
        <v>11.95</v>
      </c>
      <c r="E451" s="14">
        <f t="shared" si="25"/>
        <v>8.3333815591444607E-3</v>
      </c>
      <c r="F451" s="13">
        <v>49.400002000000001</v>
      </c>
      <c r="G451" s="14">
        <f t="shared" si="26"/>
        <v>8.0644992705796829E-3</v>
      </c>
      <c r="H451" s="13">
        <v>25.35</v>
      </c>
      <c r="I451" s="8">
        <f t="shared" si="27"/>
        <v>5.899722127188322E-3</v>
      </c>
      <c r="M451" s="13"/>
    </row>
    <row r="452" spans="1:13">
      <c r="A452" s="7">
        <v>44866</v>
      </c>
      <c r="B452" s="13">
        <v>391.5</v>
      </c>
      <c r="C452" s="14">
        <f t="shared" si="24"/>
        <v>8.9002494702640784E-3</v>
      </c>
      <c r="D452" s="13">
        <v>12.05</v>
      </c>
      <c r="E452" s="14">
        <f t="shared" si="25"/>
        <v>-4.1580101486637881E-3</v>
      </c>
      <c r="F452" s="13">
        <v>49.799999</v>
      </c>
      <c r="G452" s="14">
        <f t="shared" si="26"/>
        <v>1.9881370949110844E-2</v>
      </c>
      <c r="H452" s="13">
        <v>25.5</v>
      </c>
      <c r="I452" s="8">
        <f t="shared" si="27"/>
        <v>5.8651194523980576E-3</v>
      </c>
      <c r="M452" s="13"/>
    </row>
    <row r="453" spans="1:13">
      <c r="A453" s="7">
        <v>44867</v>
      </c>
      <c r="B453" s="13">
        <v>395</v>
      </c>
      <c r="C453" s="14">
        <f t="shared" si="24"/>
        <v>-2.824321231339505E-2</v>
      </c>
      <c r="D453" s="13">
        <v>12</v>
      </c>
      <c r="E453" s="14">
        <f t="shared" si="25"/>
        <v>4.158010148663677E-3</v>
      </c>
      <c r="F453" s="13">
        <v>50.799999</v>
      </c>
      <c r="G453" s="14">
        <f t="shared" si="26"/>
        <v>-1.7875292061764136E-2</v>
      </c>
      <c r="H453" s="13">
        <v>25.65</v>
      </c>
      <c r="I453" s="8">
        <f t="shared" si="27"/>
        <v>0</v>
      </c>
      <c r="M453" s="13"/>
    </row>
    <row r="454" spans="1:13">
      <c r="A454" s="7">
        <v>44868</v>
      </c>
      <c r="B454" s="13">
        <v>384</v>
      </c>
      <c r="C454" s="14">
        <f t="shared" si="24"/>
        <v>-5.2219439811517126E-3</v>
      </c>
      <c r="D454" s="13">
        <v>12.05</v>
      </c>
      <c r="E454" s="14">
        <f t="shared" si="25"/>
        <v>-4.1580101486637881E-3</v>
      </c>
      <c r="F454" s="13">
        <v>49.900002000000001</v>
      </c>
      <c r="G454" s="14">
        <f t="shared" si="26"/>
        <v>-1.3111675219534574E-2</v>
      </c>
      <c r="H454" s="13">
        <v>25.65</v>
      </c>
      <c r="I454" s="8">
        <f t="shared" si="27"/>
        <v>3.8910554929667217E-3</v>
      </c>
      <c r="M454" s="13"/>
    </row>
    <row r="455" spans="1:13">
      <c r="A455" s="7">
        <v>44869</v>
      </c>
      <c r="B455" s="13">
        <v>382</v>
      </c>
      <c r="C455" s="14">
        <f t="shared" si="24"/>
        <v>2.0726130517116952E-2</v>
      </c>
      <c r="D455" s="13">
        <v>12</v>
      </c>
      <c r="E455" s="14">
        <f t="shared" si="25"/>
        <v>1.6529301951210506E-2</v>
      </c>
      <c r="F455" s="13">
        <v>49.25</v>
      </c>
      <c r="G455" s="14">
        <f t="shared" si="26"/>
        <v>1.2109088669387622E-2</v>
      </c>
      <c r="H455" s="13">
        <v>25.75</v>
      </c>
      <c r="I455" s="8">
        <f t="shared" si="27"/>
        <v>9.6619109117368901E-3</v>
      </c>
      <c r="M455" s="13"/>
    </row>
    <row r="456" spans="1:13">
      <c r="A456" s="7">
        <v>44872</v>
      </c>
      <c r="B456" s="13">
        <v>390</v>
      </c>
      <c r="C456" s="14">
        <f t="shared" ref="C456:C519" si="28">LN(B457/B456)</f>
        <v>2.2814677766171264E-2</v>
      </c>
      <c r="D456" s="13">
        <v>12.2</v>
      </c>
      <c r="E456" s="14">
        <f t="shared" ref="E456:E519" si="29">LN(D457/D456)</f>
        <v>1.6260520871780326E-2</v>
      </c>
      <c r="F456" s="13">
        <v>49.849997999999999</v>
      </c>
      <c r="G456" s="14">
        <f t="shared" ref="G456:G519" si="30">LN(F457/F456)</f>
        <v>8.9866009374921941E-3</v>
      </c>
      <c r="H456" s="13">
        <v>26</v>
      </c>
      <c r="I456" s="8">
        <f t="shared" ref="I456:I519" si="31">LN(H457/H456)</f>
        <v>0</v>
      </c>
      <c r="M456" s="13"/>
    </row>
    <row r="457" spans="1:13">
      <c r="A457" s="7">
        <v>44873</v>
      </c>
      <c r="B457" s="13">
        <v>399</v>
      </c>
      <c r="C457" s="14">
        <f t="shared" si="28"/>
        <v>4.4124804908938095E-2</v>
      </c>
      <c r="D457" s="13">
        <v>12.4</v>
      </c>
      <c r="E457" s="14">
        <f t="shared" si="29"/>
        <v>4.0241502997253268E-3</v>
      </c>
      <c r="F457" s="13">
        <v>50.299999</v>
      </c>
      <c r="G457" s="14">
        <f t="shared" si="30"/>
        <v>0</v>
      </c>
      <c r="H457" s="13">
        <v>26</v>
      </c>
      <c r="I457" s="8">
        <f t="shared" si="31"/>
        <v>0</v>
      </c>
      <c r="M457" s="13"/>
    </row>
    <row r="458" spans="1:13">
      <c r="A458" s="7">
        <v>44874</v>
      </c>
      <c r="B458" s="13">
        <v>417</v>
      </c>
      <c r="C458" s="14">
        <f t="shared" si="28"/>
        <v>-2.3045289117884019E-2</v>
      </c>
      <c r="D458" s="13">
        <v>12.45</v>
      </c>
      <c r="E458" s="14">
        <f t="shared" si="29"/>
        <v>-4.0241502997253797E-3</v>
      </c>
      <c r="F458" s="13">
        <v>50.299999</v>
      </c>
      <c r="G458" s="14">
        <f t="shared" si="30"/>
        <v>-3.9840890543189778E-3</v>
      </c>
      <c r="H458" s="13">
        <v>26</v>
      </c>
      <c r="I458" s="8">
        <f t="shared" si="31"/>
        <v>3.4029748586311255E-2</v>
      </c>
      <c r="M458" s="13"/>
    </row>
    <row r="459" spans="1:13">
      <c r="A459" s="7">
        <v>44875</v>
      </c>
      <c r="B459" s="13">
        <v>407.5</v>
      </c>
      <c r="C459" s="14">
        <f t="shared" si="28"/>
        <v>8.013708736309727E-2</v>
      </c>
      <c r="D459" s="13">
        <v>12.4</v>
      </c>
      <c r="E459" s="14">
        <f t="shared" si="29"/>
        <v>1.600034134644112E-2</v>
      </c>
      <c r="F459" s="13">
        <v>50.099997999999999</v>
      </c>
      <c r="G459" s="14">
        <f t="shared" si="30"/>
        <v>5.9702465892032784E-3</v>
      </c>
      <c r="H459" s="13">
        <v>26.9</v>
      </c>
      <c r="I459" s="8">
        <f t="shared" si="31"/>
        <v>-1.3096576584629706E-2</v>
      </c>
      <c r="M459" s="13"/>
    </row>
    <row r="460" spans="1:13">
      <c r="A460" s="7">
        <v>44876</v>
      </c>
      <c r="B460" s="13">
        <v>441.5</v>
      </c>
      <c r="C460" s="14">
        <f t="shared" si="28"/>
        <v>7.8962621222255398E-3</v>
      </c>
      <c r="D460" s="13">
        <v>12.6</v>
      </c>
      <c r="E460" s="14">
        <f t="shared" si="29"/>
        <v>0</v>
      </c>
      <c r="F460" s="13">
        <v>50.400002000000001</v>
      </c>
      <c r="G460" s="14">
        <f t="shared" si="30"/>
        <v>2.5466586096881162E-2</v>
      </c>
      <c r="H460" s="13">
        <v>26.549999</v>
      </c>
      <c r="I460" s="8">
        <f t="shared" si="31"/>
        <v>2.0504017862491591E-2</v>
      </c>
      <c r="M460" s="13"/>
    </row>
    <row r="461" spans="1:13">
      <c r="A461" s="7">
        <v>44879</v>
      </c>
      <c r="B461" s="13">
        <v>445</v>
      </c>
      <c r="C461" s="14">
        <f t="shared" si="28"/>
        <v>7.5711821735696377E-2</v>
      </c>
      <c r="D461" s="13">
        <v>12.6</v>
      </c>
      <c r="E461" s="14">
        <f t="shared" si="29"/>
        <v>-3.9761483796392945E-3</v>
      </c>
      <c r="F461" s="13">
        <v>51.700001</v>
      </c>
      <c r="G461" s="14">
        <f t="shared" si="30"/>
        <v>1.9323291036747619E-3</v>
      </c>
      <c r="H461" s="13">
        <v>27.1</v>
      </c>
      <c r="I461" s="8">
        <f t="shared" si="31"/>
        <v>-2.050401786249155E-2</v>
      </c>
      <c r="M461" s="13"/>
    </row>
    <row r="462" spans="1:13">
      <c r="A462" s="7">
        <v>44880</v>
      </c>
      <c r="B462" s="13">
        <v>480</v>
      </c>
      <c r="C462" s="14">
        <f t="shared" si="28"/>
        <v>1.4478019180653235E-2</v>
      </c>
      <c r="D462" s="13">
        <v>12.55</v>
      </c>
      <c r="E462" s="14">
        <f t="shared" si="29"/>
        <v>0</v>
      </c>
      <c r="F462" s="13">
        <v>51.799999</v>
      </c>
      <c r="G462" s="14">
        <f t="shared" si="30"/>
        <v>-9.6993972768716456E-3</v>
      </c>
      <c r="H462" s="13">
        <v>26.549999</v>
      </c>
      <c r="I462" s="8">
        <f t="shared" si="31"/>
        <v>5.6338928362229639E-3</v>
      </c>
      <c r="M462" s="13"/>
    </row>
    <row r="463" spans="1:13">
      <c r="A463" s="7">
        <v>44881</v>
      </c>
      <c r="B463" s="13">
        <v>487</v>
      </c>
      <c r="C463" s="14">
        <f t="shared" si="28"/>
        <v>-4.1152321451065439E-3</v>
      </c>
      <c r="D463" s="13">
        <v>12.55</v>
      </c>
      <c r="E463" s="14">
        <f t="shared" si="29"/>
        <v>7.9365495957363415E-3</v>
      </c>
      <c r="F463" s="13">
        <v>51.299999</v>
      </c>
      <c r="G463" s="14">
        <f t="shared" si="30"/>
        <v>1.9474786880782945E-3</v>
      </c>
      <c r="H463" s="13">
        <v>26.700001</v>
      </c>
      <c r="I463" s="8">
        <f t="shared" si="31"/>
        <v>-7.5188698672101926E-3</v>
      </c>
      <c r="M463" s="13"/>
    </row>
    <row r="464" spans="1:13">
      <c r="A464" s="7">
        <v>44882</v>
      </c>
      <c r="B464" s="13">
        <v>485</v>
      </c>
      <c r="C464" s="14">
        <f t="shared" si="28"/>
        <v>4.1152321451065794E-3</v>
      </c>
      <c r="D464" s="13">
        <v>12.65</v>
      </c>
      <c r="E464" s="14">
        <f t="shared" si="29"/>
        <v>0</v>
      </c>
      <c r="F464" s="13">
        <v>51.400002000000001</v>
      </c>
      <c r="G464" s="14">
        <f t="shared" si="30"/>
        <v>0</v>
      </c>
      <c r="H464" s="13">
        <v>26.5</v>
      </c>
      <c r="I464" s="8">
        <f t="shared" si="31"/>
        <v>-1.8885368806854303E-3</v>
      </c>
      <c r="M464" s="13"/>
    </row>
    <row r="465" spans="1:13">
      <c r="A465" s="7">
        <v>44883</v>
      </c>
      <c r="B465" s="13">
        <v>487</v>
      </c>
      <c r="C465" s="14">
        <f t="shared" si="28"/>
        <v>-1.0320009031989472E-2</v>
      </c>
      <c r="D465" s="13">
        <v>12.65</v>
      </c>
      <c r="E465" s="14">
        <f t="shared" si="29"/>
        <v>7.8740564309058656E-3</v>
      </c>
      <c r="F465" s="13">
        <v>51.400002000000001</v>
      </c>
      <c r="G465" s="14">
        <f t="shared" si="30"/>
        <v>7.7519185887933093E-3</v>
      </c>
      <c r="H465" s="13">
        <v>26.450001</v>
      </c>
      <c r="I465" s="8">
        <f t="shared" si="31"/>
        <v>-1.892185959220571E-3</v>
      </c>
      <c r="M465" s="13"/>
    </row>
    <row r="466" spans="1:13">
      <c r="A466" s="7">
        <v>44886</v>
      </c>
      <c r="B466" s="13">
        <v>482</v>
      </c>
      <c r="C466" s="14">
        <f t="shared" si="28"/>
        <v>1.8500013743920209E-2</v>
      </c>
      <c r="D466" s="13">
        <v>12.75</v>
      </c>
      <c r="E466" s="14">
        <f t="shared" si="29"/>
        <v>0</v>
      </c>
      <c r="F466" s="13">
        <v>51.799999</v>
      </c>
      <c r="G466" s="14">
        <f t="shared" si="30"/>
        <v>-3.8684962325914703E-3</v>
      </c>
      <c r="H466" s="13">
        <v>26.4</v>
      </c>
      <c r="I466" s="8">
        <f t="shared" si="31"/>
        <v>1.5037840051106964E-2</v>
      </c>
      <c r="M466" s="13"/>
    </row>
    <row r="467" spans="1:13">
      <c r="A467" s="7">
        <v>44887</v>
      </c>
      <c r="B467" s="13">
        <v>491</v>
      </c>
      <c r="C467" s="14">
        <f t="shared" si="28"/>
        <v>2.0345886977874567E-3</v>
      </c>
      <c r="D467" s="13">
        <v>12.75</v>
      </c>
      <c r="E467" s="14">
        <f t="shared" si="29"/>
        <v>0</v>
      </c>
      <c r="F467" s="13">
        <v>51.599997999999999</v>
      </c>
      <c r="G467" s="14">
        <f t="shared" si="30"/>
        <v>9.6432766437782591E-3</v>
      </c>
      <c r="H467" s="13">
        <v>26.799999</v>
      </c>
      <c r="I467" s="8">
        <f t="shared" si="31"/>
        <v>3.6634134521990207E-2</v>
      </c>
      <c r="M467" s="13"/>
    </row>
    <row r="468" spans="1:13">
      <c r="A468" s="7">
        <v>44888</v>
      </c>
      <c r="B468" s="13">
        <v>492</v>
      </c>
      <c r="C468" s="14">
        <f t="shared" si="28"/>
        <v>8.0972102326193028E-3</v>
      </c>
      <c r="D468" s="13">
        <v>12.75</v>
      </c>
      <c r="E468" s="14">
        <f t="shared" si="29"/>
        <v>-7.874056430905883E-3</v>
      </c>
      <c r="F468" s="13">
        <v>52.099997999999999</v>
      </c>
      <c r="G468" s="14">
        <f t="shared" si="30"/>
        <v>-1.9211917901772197E-3</v>
      </c>
      <c r="H468" s="13">
        <v>27.799999</v>
      </c>
      <c r="I468" s="8">
        <f t="shared" si="31"/>
        <v>-5.4102567570239292E-3</v>
      </c>
      <c r="M468" s="13"/>
    </row>
    <row r="469" spans="1:13">
      <c r="A469" s="7">
        <v>44889</v>
      </c>
      <c r="B469" s="13">
        <v>496</v>
      </c>
      <c r="C469" s="14">
        <f t="shared" si="28"/>
        <v>4.024150299725548E-3</v>
      </c>
      <c r="D469" s="13">
        <v>12.65</v>
      </c>
      <c r="E469" s="14">
        <f t="shared" si="29"/>
        <v>-3.9604012160970167E-3</v>
      </c>
      <c r="F469" s="13">
        <v>52</v>
      </c>
      <c r="G469" s="14">
        <f t="shared" si="30"/>
        <v>1.9211917901772674E-3</v>
      </c>
      <c r="H469" s="13">
        <v>27.65</v>
      </c>
      <c r="I469" s="8">
        <f t="shared" si="31"/>
        <v>-1.2739062407466969E-2</v>
      </c>
      <c r="M469" s="13"/>
    </row>
    <row r="470" spans="1:13">
      <c r="A470" s="7">
        <v>44890</v>
      </c>
      <c r="B470" s="13">
        <v>498</v>
      </c>
      <c r="C470" s="14">
        <f t="shared" si="28"/>
        <v>-3.5772848614305734E-2</v>
      </c>
      <c r="D470" s="13">
        <v>12.6</v>
      </c>
      <c r="E470" s="14">
        <f t="shared" si="29"/>
        <v>7.9051795071132473E-3</v>
      </c>
      <c r="F470" s="13">
        <v>52.099997999999999</v>
      </c>
      <c r="G470" s="14">
        <f t="shared" si="30"/>
        <v>5.7417191233301414E-3</v>
      </c>
      <c r="H470" s="13">
        <v>27.299999</v>
      </c>
      <c r="I470" s="8">
        <f t="shared" si="31"/>
        <v>-2.2223062701490073E-2</v>
      </c>
      <c r="M470" s="13"/>
    </row>
    <row r="471" spans="1:13">
      <c r="A471" s="7">
        <v>44893</v>
      </c>
      <c r="B471" s="13">
        <v>480.5</v>
      </c>
      <c r="C471" s="14">
        <f t="shared" si="28"/>
        <v>1.3436894672242647E-2</v>
      </c>
      <c r="D471" s="13">
        <v>12.7</v>
      </c>
      <c r="E471" s="14">
        <f t="shared" si="29"/>
        <v>-3.9447782910162288E-3</v>
      </c>
      <c r="F471" s="13">
        <v>52.400002000000001</v>
      </c>
      <c r="G471" s="14">
        <f t="shared" si="30"/>
        <v>5.7088450277137416E-3</v>
      </c>
      <c r="H471" s="13">
        <v>26.700001</v>
      </c>
      <c r="I471" s="8">
        <f t="shared" si="31"/>
        <v>5.6022180954870522E-3</v>
      </c>
      <c r="M471" s="13"/>
    </row>
    <row r="472" spans="1:13">
      <c r="A472" s="7">
        <v>44894</v>
      </c>
      <c r="B472" s="13">
        <v>487</v>
      </c>
      <c r="C472" s="14">
        <f t="shared" si="28"/>
        <v>6.1412680220824288E-3</v>
      </c>
      <c r="D472" s="13">
        <v>12.65</v>
      </c>
      <c r="E472" s="14">
        <f t="shared" si="29"/>
        <v>3.4955015033576634E-2</v>
      </c>
      <c r="F472" s="13">
        <v>52.700001</v>
      </c>
      <c r="G472" s="14">
        <f t="shared" si="30"/>
        <v>1.5066179379312355E-2</v>
      </c>
      <c r="H472" s="13">
        <v>26.85</v>
      </c>
      <c r="I472" s="8">
        <f t="shared" si="31"/>
        <v>2.0277192439150663E-2</v>
      </c>
      <c r="M472" s="13"/>
    </row>
    <row r="473" spans="1:13">
      <c r="A473" s="7">
        <v>44895</v>
      </c>
      <c r="B473" s="13">
        <v>490</v>
      </c>
      <c r="C473" s="14">
        <f t="shared" si="28"/>
        <v>1.7198198297220822E-2</v>
      </c>
      <c r="D473" s="13">
        <v>13.1</v>
      </c>
      <c r="E473" s="14">
        <f t="shared" si="29"/>
        <v>-7.6628727455691371E-3</v>
      </c>
      <c r="F473" s="13">
        <v>53.5</v>
      </c>
      <c r="G473" s="14">
        <f t="shared" si="30"/>
        <v>-5.6232387573698795E-3</v>
      </c>
      <c r="H473" s="13">
        <v>27.4</v>
      </c>
      <c r="I473" s="8">
        <f t="shared" si="31"/>
        <v>1.0889435900350719E-2</v>
      </c>
      <c r="M473" s="13"/>
    </row>
    <row r="474" spans="1:13">
      <c r="A474" s="7">
        <v>44896</v>
      </c>
      <c r="B474" s="13">
        <v>498.5</v>
      </c>
      <c r="C474" s="14">
        <f t="shared" si="28"/>
        <v>-1.210912878974945E-2</v>
      </c>
      <c r="D474" s="13">
        <v>13</v>
      </c>
      <c r="E474" s="14">
        <f t="shared" si="29"/>
        <v>-7.7220460939102778E-3</v>
      </c>
      <c r="F474" s="13">
        <v>53.200001</v>
      </c>
      <c r="G474" s="14">
        <f t="shared" si="30"/>
        <v>-3.7665015924691655E-3</v>
      </c>
      <c r="H474" s="13">
        <v>27.700001</v>
      </c>
      <c r="I474" s="8">
        <f t="shared" si="31"/>
        <v>-7.2464446218495522E-3</v>
      </c>
      <c r="M474" s="13"/>
    </row>
    <row r="475" spans="1:13">
      <c r="A475" s="7">
        <v>44897</v>
      </c>
      <c r="B475" s="13">
        <v>492.5</v>
      </c>
      <c r="C475" s="14">
        <f t="shared" si="28"/>
        <v>-7.1319711372715899E-3</v>
      </c>
      <c r="D475" s="13">
        <v>12.9</v>
      </c>
      <c r="E475" s="14">
        <f t="shared" si="29"/>
        <v>-1.1696039763191298E-2</v>
      </c>
      <c r="F475" s="13">
        <v>53</v>
      </c>
      <c r="G475" s="14">
        <f t="shared" si="30"/>
        <v>1.8849770309872333E-3</v>
      </c>
      <c r="H475" s="13">
        <v>27.5</v>
      </c>
      <c r="I475" s="8">
        <f t="shared" si="31"/>
        <v>5.4397232958181213E-3</v>
      </c>
      <c r="M475" s="13"/>
    </row>
    <row r="476" spans="1:13">
      <c r="A476" s="7">
        <v>44900</v>
      </c>
      <c r="B476" s="13">
        <v>489</v>
      </c>
      <c r="C476" s="14">
        <f t="shared" si="28"/>
        <v>-2.2751756983416069E-2</v>
      </c>
      <c r="D476" s="13">
        <v>12.75</v>
      </c>
      <c r="E476" s="14">
        <f t="shared" si="29"/>
        <v>7.8125397367936247E-3</v>
      </c>
      <c r="F476" s="13">
        <v>53.099997999999999</v>
      </c>
      <c r="G476" s="14">
        <f t="shared" si="30"/>
        <v>-1.8849770309872155E-3</v>
      </c>
      <c r="H476" s="13">
        <v>27.65</v>
      </c>
      <c r="I476" s="8">
        <f t="shared" si="31"/>
        <v>-3.6232286670615514E-3</v>
      </c>
      <c r="M476" s="13"/>
    </row>
    <row r="477" spans="1:13">
      <c r="A477" s="7">
        <v>44901</v>
      </c>
      <c r="B477" s="13">
        <v>478</v>
      </c>
      <c r="C477" s="14">
        <f t="shared" si="28"/>
        <v>-6.2959284568148118E-3</v>
      </c>
      <c r="D477" s="13">
        <v>12.85</v>
      </c>
      <c r="E477" s="14">
        <f t="shared" si="29"/>
        <v>1.5444322427473775E-2</v>
      </c>
      <c r="F477" s="13">
        <v>53</v>
      </c>
      <c r="G477" s="14">
        <f t="shared" si="30"/>
        <v>-1.5209399506440829E-2</v>
      </c>
      <c r="H477" s="13">
        <v>27.549999</v>
      </c>
      <c r="I477" s="8">
        <f t="shared" si="31"/>
        <v>1.8132734218220994E-3</v>
      </c>
      <c r="M477" s="13"/>
    </row>
    <row r="478" spans="1:13">
      <c r="A478" s="7">
        <v>44902</v>
      </c>
      <c r="B478" s="13">
        <v>475</v>
      </c>
      <c r="C478" s="14">
        <f t="shared" si="28"/>
        <v>-7.3957019611290246E-3</v>
      </c>
      <c r="D478" s="13">
        <v>13.05</v>
      </c>
      <c r="E478" s="14">
        <f t="shared" si="29"/>
        <v>-2.3256862164267349E-2</v>
      </c>
      <c r="F478" s="13">
        <v>52.200001</v>
      </c>
      <c r="G478" s="14">
        <f t="shared" si="30"/>
        <v>-1.9176036740764419E-3</v>
      </c>
      <c r="H478" s="13">
        <v>27.6</v>
      </c>
      <c r="I478" s="8">
        <f t="shared" si="31"/>
        <v>1.8099552452393861E-3</v>
      </c>
      <c r="M478" s="13"/>
    </row>
    <row r="479" spans="1:13">
      <c r="A479" s="7">
        <v>44903</v>
      </c>
      <c r="B479" s="13">
        <v>471.5</v>
      </c>
      <c r="C479" s="14">
        <f t="shared" si="28"/>
        <v>2.0987129164668127E-2</v>
      </c>
      <c r="D479" s="13">
        <v>12.75</v>
      </c>
      <c r="E479" s="14">
        <f t="shared" si="29"/>
        <v>1.9418085857101516E-2</v>
      </c>
      <c r="F479" s="13">
        <v>52.099997999999999</v>
      </c>
      <c r="G479" s="14">
        <f t="shared" si="30"/>
        <v>7.6482592259735291E-3</v>
      </c>
      <c r="H479" s="13">
        <v>27.65</v>
      </c>
      <c r="I479" s="8">
        <f t="shared" si="31"/>
        <v>0</v>
      </c>
      <c r="M479" s="13"/>
    </row>
    <row r="480" spans="1:13">
      <c r="A480" s="7">
        <v>44904</v>
      </c>
      <c r="B480" s="13">
        <v>481.5</v>
      </c>
      <c r="C480" s="14">
        <f t="shared" si="28"/>
        <v>-1.3591427203539001E-2</v>
      </c>
      <c r="D480" s="13">
        <v>13</v>
      </c>
      <c r="E480" s="14">
        <f t="shared" si="29"/>
        <v>0</v>
      </c>
      <c r="F480" s="13">
        <v>52.5</v>
      </c>
      <c r="G480" s="14">
        <f t="shared" si="30"/>
        <v>-2.1174958225953572E-2</v>
      </c>
      <c r="H480" s="13">
        <v>27.65</v>
      </c>
      <c r="I480" s="8">
        <f t="shared" si="31"/>
        <v>0</v>
      </c>
      <c r="M480" s="13"/>
    </row>
    <row r="481" spans="1:13">
      <c r="A481" s="7">
        <v>44907</v>
      </c>
      <c r="B481" s="13">
        <v>475</v>
      </c>
      <c r="C481" s="14">
        <f t="shared" si="28"/>
        <v>-7.3957019611290246E-3</v>
      </c>
      <c r="D481" s="13">
        <v>13</v>
      </c>
      <c r="E481" s="14">
        <f t="shared" si="29"/>
        <v>-7.7220460939102778E-3</v>
      </c>
      <c r="F481" s="13">
        <v>51.400002000000001</v>
      </c>
      <c r="G481" s="14">
        <f t="shared" si="30"/>
        <v>1.5444302674056568E-2</v>
      </c>
      <c r="H481" s="13">
        <v>27.65</v>
      </c>
      <c r="I481" s="8">
        <f t="shared" si="31"/>
        <v>-1.4572206859090723E-2</v>
      </c>
      <c r="M481" s="13"/>
    </row>
    <row r="482" spans="1:13">
      <c r="A482" s="7">
        <v>44908</v>
      </c>
      <c r="B482" s="13">
        <v>471.5</v>
      </c>
      <c r="C482" s="14">
        <f t="shared" si="28"/>
        <v>1.8908126336834946E-2</v>
      </c>
      <c r="D482" s="13">
        <v>12.9</v>
      </c>
      <c r="E482" s="14">
        <f t="shared" si="29"/>
        <v>7.7220460939103185E-3</v>
      </c>
      <c r="F482" s="13">
        <v>52.200001</v>
      </c>
      <c r="G482" s="14">
        <f t="shared" si="30"/>
        <v>-1.9176036740764419E-3</v>
      </c>
      <c r="H482" s="13">
        <v>27.25</v>
      </c>
      <c r="I482" s="8">
        <f t="shared" si="31"/>
        <v>1.2762251613851291E-2</v>
      </c>
      <c r="M482" s="13"/>
    </row>
    <row r="483" spans="1:13">
      <c r="A483" s="7">
        <v>44909</v>
      </c>
      <c r="B483" s="13">
        <v>480.5</v>
      </c>
      <c r="C483" s="14">
        <f t="shared" si="28"/>
        <v>0</v>
      </c>
      <c r="D483" s="13">
        <v>13</v>
      </c>
      <c r="E483" s="14">
        <f t="shared" si="29"/>
        <v>-3.8535693159900777E-3</v>
      </c>
      <c r="F483" s="13">
        <v>52.099997999999999</v>
      </c>
      <c r="G483" s="14">
        <f t="shared" si="30"/>
        <v>-1.9211917901772197E-3</v>
      </c>
      <c r="H483" s="13">
        <v>27.6</v>
      </c>
      <c r="I483" s="8">
        <f t="shared" si="31"/>
        <v>-3.6297680505787237E-3</v>
      </c>
      <c r="M483" s="13"/>
    </row>
    <row r="484" spans="1:13">
      <c r="A484" s="7">
        <v>44910</v>
      </c>
      <c r="B484" s="13">
        <v>480.5</v>
      </c>
      <c r="C484" s="14">
        <f t="shared" si="28"/>
        <v>-1.9969134393929413E-2</v>
      </c>
      <c r="D484" s="13">
        <v>12.95</v>
      </c>
      <c r="E484" s="14">
        <f t="shared" si="29"/>
        <v>7.6923456231558652E-3</v>
      </c>
      <c r="F484" s="13">
        <v>52</v>
      </c>
      <c r="G484" s="14">
        <f t="shared" si="30"/>
        <v>2.4692593828645189E-2</v>
      </c>
      <c r="H484" s="13">
        <v>27.5</v>
      </c>
      <c r="I484" s="8">
        <f t="shared" si="31"/>
        <v>-9.1324835632724741E-3</v>
      </c>
      <c r="M484" s="13"/>
    </row>
    <row r="485" spans="1:13">
      <c r="A485" s="7">
        <v>44911</v>
      </c>
      <c r="B485" s="13">
        <v>471</v>
      </c>
      <c r="C485" s="14">
        <f t="shared" si="28"/>
        <v>-9.600073729019231E-3</v>
      </c>
      <c r="D485" s="13">
        <v>13.05</v>
      </c>
      <c r="E485" s="14">
        <f t="shared" si="29"/>
        <v>3.8240964384032546E-3</v>
      </c>
      <c r="F485" s="13">
        <v>53.299999</v>
      </c>
      <c r="G485" s="14">
        <f t="shared" si="30"/>
        <v>-3.4354504740382139E-2</v>
      </c>
      <c r="H485" s="13">
        <v>27.25</v>
      </c>
      <c r="I485" s="8">
        <f t="shared" si="31"/>
        <v>-1.8519047767237527E-2</v>
      </c>
      <c r="M485" s="13"/>
    </row>
    <row r="486" spans="1:13">
      <c r="A486" s="7">
        <v>44914</v>
      </c>
      <c r="B486" s="13">
        <v>466.5</v>
      </c>
      <c r="C486" s="14">
        <f t="shared" si="28"/>
        <v>-1.9481135571822541E-2</v>
      </c>
      <c r="D486" s="13">
        <v>13.1</v>
      </c>
      <c r="E486" s="14">
        <f t="shared" si="29"/>
        <v>-7.6628727455691371E-3</v>
      </c>
      <c r="F486" s="13">
        <v>51.5</v>
      </c>
      <c r="G486" s="14">
        <f t="shared" si="30"/>
        <v>-3.356684371940466E-2</v>
      </c>
      <c r="H486" s="13">
        <v>26.75</v>
      </c>
      <c r="I486" s="8">
        <f t="shared" si="31"/>
        <v>-7.5047633188518132E-3</v>
      </c>
      <c r="M486" s="13"/>
    </row>
    <row r="487" spans="1:13">
      <c r="A487" s="7">
        <v>44915</v>
      </c>
      <c r="B487" s="13">
        <v>457.5</v>
      </c>
      <c r="C487" s="14">
        <f t="shared" si="28"/>
        <v>3.2733253449691085E-3</v>
      </c>
      <c r="D487" s="13">
        <v>13</v>
      </c>
      <c r="E487" s="14">
        <f t="shared" si="29"/>
        <v>-7.7220460939102778E-3</v>
      </c>
      <c r="F487" s="13">
        <v>49.799999</v>
      </c>
      <c r="G487" s="14">
        <f t="shared" si="30"/>
        <v>2.3810668774040034E-2</v>
      </c>
      <c r="H487" s="13">
        <v>26.549999</v>
      </c>
      <c r="I487" s="8">
        <f t="shared" si="31"/>
        <v>1.3096576584629649E-2</v>
      </c>
      <c r="M487" s="13"/>
    </row>
    <row r="488" spans="1:13">
      <c r="A488" s="7">
        <v>44916</v>
      </c>
      <c r="B488" s="13">
        <v>459</v>
      </c>
      <c r="C488" s="14">
        <f t="shared" si="28"/>
        <v>1.9418085857101516E-2</v>
      </c>
      <c r="D488" s="13">
        <v>12.9</v>
      </c>
      <c r="E488" s="14">
        <f t="shared" si="29"/>
        <v>3.8684767779203319E-3</v>
      </c>
      <c r="F488" s="13">
        <v>51</v>
      </c>
      <c r="G488" s="14">
        <f t="shared" si="30"/>
        <v>3.2789841798322852E-2</v>
      </c>
      <c r="H488" s="13">
        <v>26.9</v>
      </c>
      <c r="I488" s="8">
        <f t="shared" si="31"/>
        <v>1.8570478529635038E-3</v>
      </c>
      <c r="M488" s="13"/>
    </row>
    <row r="489" spans="1:13">
      <c r="A489" s="7">
        <v>44917</v>
      </c>
      <c r="B489" s="13">
        <v>468</v>
      </c>
      <c r="C489" s="14">
        <f t="shared" si="28"/>
        <v>-2.8170876966696335E-2</v>
      </c>
      <c r="D489" s="13">
        <v>12.95</v>
      </c>
      <c r="E489" s="14">
        <f t="shared" si="29"/>
        <v>-3.8684767779202061E-3</v>
      </c>
      <c r="F489" s="13">
        <v>52.700001</v>
      </c>
      <c r="G489" s="14">
        <f t="shared" si="30"/>
        <v>9.442940621942569E-3</v>
      </c>
      <c r="H489" s="13">
        <v>26.950001</v>
      </c>
      <c r="I489" s="8">
        <f t="shared" si="31"/>
        <v>-3.7175135058831682E-3</v>
      </c>
      <c r="M489" s="13"/>
    </row>
    <row r="490" spans="1:13">
      <c r="A490" s="7">
        <v>44918</v>
      </c>
      <c r="B490" s="13">
        <v>455</v>
      </c>
      <c r="C490" s="14">
        <f t="shared" si="28"/>
        <v>3.2912810840727306E-3</v>
      </c>
      <c r="D490" s="13">
        <v>12.9</v>
      </c>
      <c r="E490" s="14">
        <f t="shared" si="29"/>
        <v>0</v>
      </c>
      <c r="F490" s="13">
        <v>53.200001</v>
      </c>
      <c r="G490" s="14">
        <f t="shared" si="30"/>
        <v>-3.7665015924691655E-3</v>
      </c>
      <c r="H490" s="13">
        <v>26.85</v>
      </c>
      <c r="I490" s="8">
        <f t="shared" si="31"/>
        <v>2.5736678346408505E-2</v>
      </c>
      <c r="M490" s="13"/>
    </row>
    <row r="491" spans="1:13">
      <c r="A491" s="7">
        <v>44921</v>
      </c>
      <c r="B491" s="13">
        <v>456.5</v>
      </c>
      <c r="C491" s="14">
        <f t="shared" si="28"/>
        <v>1.0946908591815748E-3</v>
      </c>
      <c r="D491" s="13">
        <v>12.9</v>
      </c>
      <c r="E491" s="14">
        <f t="shared" si="29"/>
        <v>3.8684767779203319E-3</v>
      </c>
      <c r="F491" s="13">
        <v>53</v>
      </c>
      <c r="G491" s="14">
        <f t="shared" si="30"/>
        <v>3.7665015924691972E-3</v>
      </c>
      <c r="H491" s="13">
        <v>27.549999</v>
      </c>
      <c r="I491" s="8">
        <f t="shared" si="31"/>
        <v>5.4299499930930964E-3</v>
      </c>
      <c r="M491" s="13"/>
    </row>
    <row r="492" spans="1:13">
      <c r="A492" s="7">
        <v>44922</v>
      </c>
      <c r="B492" s="13">
        <v>457</v>
      </c>
      <c r="C492" s="14">
        <f t="shared" si="28"/>
        <v>-1.3216051391526375E-2</v>
      </c>
      <c r="D492" s="13">
        <v>12.95</v>
      </c>
      <c r="E492" s="14">
        <f t="shared" si="29"/>
        <v>-3.8684767779202061E-3</v>
      </c>
      <c r="F492" s="13">
        <v>53.200001</v>
      </c>
      <c r="G492" s="14">
        <f t="shared" si="30"/>
        <v>-1.324524554701295E-2</v>
      </c>
      <c r="H492" s="13">
        <v>27.700001</v>
      </c>
      <c r="I492" s="8">
        <f t="shared" si="31"/>
        <v>1.4337127045324962E-2</v>
      </c>
      <c r="M492" s="13"/>
    </row>
    <row r="493" spans="1:13">
      <c r="A493" s="7">
        <v>44923</v>
      </c>
      <c r="B493" s="13">
        <v>451</v>
      </c>
      <c r="C493" s="14">
        <f t="shared" si="28"/>
        <v>-1.11483874826143E-2</v>
      </c>
      <c r="D493" s="13">
        <v>12.9</v>
      </c>
      <c r="E493" s="14">
        <f t="shared" si="29"/>
        <v>-3.883500026397633E-3</v>
      </c>
      <c r="F493" s="13">
        <v>52.5</v>
      </c>
      <c r="G493" s="14">
        <f t="shared" si="30"/>
        <v>-2.3122436914031833E-2</v>
      </c>
      <c r="H493" s="13">
        <v>28.1</v>
      </c>
      <c r="I493" s="8">
        <f t="shared" si="31"/>
        <v>0</v>
      </c>
      <c r="M493" s="13"/>
    </row>
    <row r="494" spans="1:13">
      <c r="A494" s="7">
        <v>44924</v>
      </c>
      <c r="B494" s="13">
        <v>446</v>
      </c>
      <c r="C494" s="14">
        <f t="shared" si="28"/>
        <v>5.5897294787868122E-3</v>
      </c>
      <c r="D494" s="13">
        <v>12.85</v>
      </c>
      <c r="E494" s="14">
        <f t="shared" si="29"/>
        <v>7.7519768043179237E-3</v>
      </c>
      <c r="F494" s="13">
        <v>51.299999</v>
      </c>
      <c r="G494" s="14">
        <f t="shared" si="30"/>
        <v>2.6924741839102321E-2</v>
      </c>
      <c r="H494" s="13">
        <v>28.1</v>
      </c>
      <c r="I494" s="8">
        <f t="shared" si="31"/>
        <v>3.5524370653601182E-3</v>
      </c>
      <c r="M494" s="13"/>
    </row>
    <row r="495" spans="1:13">
      <c r="A495" s="7">
        <v>44925</v>
      </c>
      <c r="B495" s="13">
        <v>448.5</v>
      </c>
      <c r="C495" s="14">
        <f t="shared" si="28"/>
        <v>9.9834439841832052E-3</v>
      </c>
      <c r="D495" s="13">
        <v>12.95</v>
      </c>
      <c r="E495" s="14">
        <f t="shared" si="29"/>
        <v>3.8535693159899723E-3</v>
      </c>
      <c r="F495" s="13">
        <v>52.700001</v>
      </c>
      <c r="G495" s="14">
        <f t="shared" si="30"/>
        <v>-1.7225344562230637E-2</v>
      </c>
      <c r="H495" s="13">
        <v>28.200001</v>
      </c>
      <c r="I495" s="8">
        <f t="shared" si="31"/>
        <v>-5.3334170869793586E-3</v>
      </c>
      <c r="M495" s="13"/>
    </row>
    <row r="496" spans="1:13">
      <c r="A496" s="7">
        <v>44929</v>
      </c>
      <c r="B496" s="13">
        <v>453</v>
      </c>
      <c r="C496" s="14">
        <f t="shared" si="28"/>
        <v>-7.7562715713590967E-3</v>
      </c>
      <c r="D496" s="13">
        <v>13</v>
      </c>
      <c r="E496" s="14">
        <f t="shared" si="29"/>
        <v>-3.8535693159900777E-3</v>
      </c>
      <c r="F496" s="13">
        <v>51.799999</v>
      </c>
      <c r="G496" s="14">
        <f t="shared" si="30"/>
        <v>0</v>
      </c>
      <c r="H496" s="13">
        <v>28.049999</v>
      </c>
      <c r="I496" s="8">
        <f t="shared" si="31"/>
        <v>1.0638433855680283E-2</v>
      </c>
      <c r="M496" s="13"/>
    </row>
    <row r="497" spans="1:13">
      <c r="A497" s="7">
        <v>44930</v>
      </c>
      <c r="B497" s="13">
        <v>449.5</v>
      </c>
      <c r="C497" s="14">
        <f t="shared" si="28"/>
        <v>1.9824437784844565E-2</v>
      </c>
      <c r="D497" s="13">
        <v>12.95</v>
      </c>
      <c r="E497" s="14">
        <f t="shared" si="29"/>
        <v>3.8535693159899723E-3</v>
      </c>
      <c r="F497" s="13">
        <v>51.799999</v>
      </c>
      <c r="G497" s="14">
        <f t="shared" si="30"/>
        <v>7.692384085263018E-3</v>
      </c>
      <c r="H497" s="13">
        <v>28.35</v>
      </c>
      <c r="I497" s="8">
        <f t="shared" si="31"/>
        <v>1.7621149933992233E-3</v>
      </c>
      <c r="M497" s="13"/>
    </row>
    <row r="498" spans="1:13">
      <c r="A498" s="7">
        <v>44931</v>
      </c>
      <c r="B498" s="13">
        <v>458.5</v>
      </c>
      <c r="C498" s="14">
        <f t="shared" si="28"/>
        <v>0</v>
      </c>
      <c r="D498" s="13">
        <v>13</v>
      </c>
      <c r="E498" s="14">
        <f t="shared" si="29"/>
        <v>-3.8535693159900777E-3</v>
      </c>
      <c r="F498" s="13">
        <v>52.200001</v>
      </c>
      <c r="G498" s="14">
        <f t="shared" si="30"/>
        <v>3.8241154492536394E-3</v>
      </c>
      <c r="H498" s="13">
        <v>28.4</v>
      </c>
      <c r="I498" s="8">
        <f t="shared" si="31"/>
        <v>0</v>
      </c>
      <c r="M498" s="13"/>
    </row>
    <row r="499" spans="1:13">
      <c r="A499" s="7">
        <v>44932</v>
      </c>
      <c r="B499" s="13">
        <v>458.5</v>
      </c>
      <c r="C499" s="14">
        <f t="shared" si="28"/>
        <v>4.7906978409241671E-2</v>
      </c>
      <c r="D499" s="13">
        <v>12.95</v>
      </c>
      <c r="E499" s="14">
        <f t="shared" si="29"/>
        <v>1.9121041446778377E-2</v>
      </c>
      <c r="F499" s="13">
        <v>52.400002000000001</v>
      </c>
      <c r="G499" s="14">
        <f t="shared" si="30"/>
        <v>1.3270261088174263E-2</v>
      </c>
      <c r="H499" s="13">
        <v>28.4</v>
      </c>
      <c r="I499" s="8">
        <f t="shared" si="31"/>
        <v>1.2248622076199239E-2</v>
      </c>
      <c r="M499" s="13"/>
    </row>
    <row r="500" spans="1:13">
      <c r="A500" s="7">
        <v>44935</v>
      </c>
      <c r="B500" s="13">
        <v>481</v>
      </c>
      <c r="C500" s="14">
        <f t="shared" si="28"/>
        <v>1.0341353794732531E-2</v>
      </c>
      <c r="D500" s="13">
        <v>13.2</v>
      </c>
      <c r="E500" s="14">
        <f t="shared" si="29"/>
        <v>1.1299555253933466E-2</v>
      </c>
      <c r="F500" s="13">
        <v>53.099997999999999</v>
      </c>
      <c r="G500" s="14">
        <f t="shared" si="30"/>
        <v>0</v>
      </c>
      <c r="H500" s="13">
        <v>28.75</v>
      </c>
      <c r="I500" s="8">
        <f t="shared" si="31"/>
        <v>-3.4843240826109225E-3</v>
      </c>
      <c r="M500" s="13"/>
    </row>
    <row r="501" spans="1:13">
      <c r="A501" s="7">
        <v>44936</v>
      </c>
      <c r="B501" s="13">
        <v>486</v>
      </c>
      <c r="C501" s="14">
        <f t="shared" si="28"/>
        <v>-3.0911925696728579E-3</v>
      </c>
      <c r="D501" s="13">
        <v>13.35</v>
      </c>
      <c r="E501" s="14">
        <f t="shared" si="29"/>
        <v>0</v>
      </c>
      <c r="F501" s="13">
        <v>53.099997999999999</v>
      </c>
      <c r="G501" s="14">
        <f t="shared" si="30"/>
        <v>1.3096557997268991E-2</v>
      </c>
      <c r="H501" s="13">
        <v>28.65</v>
      </c>
      <c r="I501" s="8">
        <f t="shared" si="31"/>
        <v>-1.4059985568298598E-2</v>
      </c>
      <c r="M501" s="13"/>
    </row>
    <row r="502" spans="1:13">
      <c r="A502" s="7">
        <v>44937</v>
      </c>
      <c r="B502" s="13">
        <v>484.5</v>
      </c>
      <c r="C502" s="14">
        <f t="shared" si="28"/>
        <v>4.119470295238804E-3</v>
      </c>
      <c r="D502" s="13">
        <v>13.35</v>
      </c>
      <c r="E502" s="14">
        <f t="shared" si="29"/>
        <v>-3.7523496185503527E-3</v>
      </c>
      <c r="F502" s="13">
        <v>53.799999</v>
      </c>
      <c r="G502" s="14">
        <f t="shared" si="30"/>
        <v>1.1090742046224213E-2</v>
      </c>
      <c r="H502" s="13">
        <v>28.25</v>
      </c>
      <c r="I502" s="8">
        <f t="shared" si="31"/>
        <v>-7.1048612743691295E-3</v>
      </c>
      <c r="M502" s="13"/>
    </row>
    <row r="503" spans="1:13">
      <c r="A503" s="7">
        <v>44938</v>
      </c>
      <c r="B503" s="13">
        <v>486.5</v>
      </c>
      <c r="C503" s="14">
        <f t="shared" si="28"/>
        <v>2.7371196796131977E-2</v>
      </c>
      <c r="D503" s="13">
        <v>13.3</v>
      </c>
      <c r="E503" s="14">
        <f t="shared" si="29"/>
        <v>0</v>
      </c>
      <c r="F503" s="13">
        <v>54.400002000000001</v>
      </c>
      <c r="G503" s="14">
        <f t="shared" si="30"/>
        <v>1.0968994605868738E-2</v>
      </c>
      <c r="H503" s="13">
        <v>28.049999</v>
      </c>
      <c r="I503" s="8">
        <f t="shared" si="31"/>
        <v>1.7809800216193235E-3</v>
      </c>
      <c r="M503" s="13"/>
    </row>
    <row r="504" spans="1:13">
      <c r="A504" s="7">
        <v>44939</v>
      </c>
      <c r="B504" s="13">
        <v>500</v>
      </c>
      <c r="C504" s="14">
        <f t="shared" si="28"/>
        <v>9.950330853168092E-3</v>
      </c>
      <c r="D504" s="13">
        <v>13.3</v>
      </c>
      <c r="E504" s="14">
        <f t="shared" si="29"/>
        <v>1.1215070820140003E-2</v>
      </c>
      <c r="F504" s="13">
        <v>55</v>
      </c>
      <c r="G504" s="14">
        <f t="shared" si="30"/>
        <v>0</v>
      </c>
      <c r="H504" s="13">
        <v>28.1</v>
      </c>
      <c r="I504" s="8">
        <f t="shared" si="31"/>
        <v>0</v>
      </c>
      <c r="M504" s="13"/>
    </row>
    <row r="505" spans="1:13">
      <c r="A505" s="7">
        <v>44942</v>
      </c>
      <c r="B505" s="13">
        <v>505</v>
      </c>
      <c r="C505" s="14">
        <f t="shared" si="28"/>
        <v>-3.9682591756206222E-3</v>
      </c>
      <c r="D505" s="13">
        <v>13.45</v>
      </c>
      <c r="E505" s="14">
        <f t="shared" si="29"/>
        <v>0</v>
      </c>
      <c r="F505" s="13">
        <v>55</v>
      </c>
      <c r="G505" s="14">
        <f t="shared" si="30"/>
        <v>1.9802591645555246E-2</v>
      </c>
      <c r="H505" s="13">
        <v>28.1</v>
      </c>
      <c r="I505" s="8">
        <f t="shared" si="31"/>
        <v>3.5524370653601182E-3</v>
      </c>
      <c r="M505" s="13"/>
    </row>
    <row r="506" spans="1:13">
      <c r="A506" s="7">
        <v>44943</v>
      </c>
      <c r="B506" s="13">
        <v>503</v>
      </c>
      <c r="C506" s="14">
        <f t="shared" si="28"/>
        <v>7.6519149834196137E-2</v>
      </c>
      <c r="D506" s="13">
        <v>13.45</v>
      </c>
      <c r="E506" s="14">
        <f t="shared" si="29"/>
        <v>7.4074412778618176E-3</v>
      </c>
      <c r="F506" s="13">
        <v>56.099997999999999</v>
      </c>
      <c r="G506" s="14">
        <f t="shared" si="30"/>
        <v>7.1048612743692136E-3</v>
      </c>
      <c r="H506" s="13">
        <v>28.200001</v>
      </c>
      <c r="I506" s="8">
        <f t="shared" si="31"/>
        <v>1.7714441873898639E-3</v>
      </c>
      <c r="M506" s="13"/>
    </row>
    <row r="507" spans="1:13">
      <c r="A507" s="7">
        <v>44956</v>
      </c>
      <c r="B507" s="13">
        <v>543</v>
      </c>
      <c r="C507" s="14">
        <f t="shared" si="28"/>
        <v>-3.9441732051296731E-2</v>
      </c>
      <c r="D507" s="13">
        <v>13.55</v>
      </c>
      <c r="E507" s="14">
        <f t="shared" si="29"/>
        <v>-1.4870162479451506E-2</v>
      </c>
      <c r="F507" s="13">
        <v>56.5</v>
      </c>
      <c r="G507" s="14">
        <f t="shared" si="30"/>
        <v>2.2748120224898201E-2</v>
      </c>
      <c r="H507" s="13">
        <v>28.25</v>
      </c>
      <c r="I507" s="8">
        <f t="shared" si="31"/>
        <v>1.2313260233357106E-2</v>
      </c>
      <c r="M507" s="13"/>
    </row>
    <row r="508" spans="1:13">
      <c r="A508" s="7">
        <v>44957</v>
      </c>
      <c r="B508" s="13">
        <v>522</v>
      </c>
      <c r="C508" s="14">
        <f t="shared" si="28"/>
        <v>1.5209418663528708E-2</v>
      </c>
      <c r="D508" s="13">
        <v>13.35</v>
      </c>
      <c r="E508" s="14">
        <f t="shared" si="29"/>
        <v>0</v>
      </c>
      <c r="F508" s="13">
        <v>57.799999</v>
      </c>
      <c r="G508" s="14">
        <f t="shared" si="30"/>
        <v>-1.3937490542743441E-2</v>
      </c>
      <c r="H508" s="13">
        <v>28.6</v>
      </c>
      <c r="I508" s="8">
        <f t="shared" si="31"/>
        <v>1.7467253349415786E-3</v>
      </c>
      <c r="M508" s="13"/>
    </row>
    <row r="509" spans="1:13">
      <c r="A509" s="7">
        <v>44958</v>
      </c>
      <c r="B509" s="13">
        <v>530</v>
      </c>
      <c r="C509" s="14">
        <f t="shared" si="28"/>
        <v>1.8692133012152546E-2</v>
      </c>
      <c r="D509" s="13">
        <v>13.35</v>
      </c>
      <c r="E509" s="14">
        <f t="shared" si="29"/>
        <v>-7.5188324140273398E-3</v>
      </c>
      <c r="F509" s="13">
        <v>57</v>
      </c>
      <c r="G509" s="14">
        <f t="shared" si="30"/>
        <v>-3.514959713078504E-3</v>
      </c>
      <c r="H509" s="13">
        <v>28.65</v>
      </c>
      <c r="I509" s="8">
        <f t="shared" si="31"/>
        <v>0</v>
      </c>
      <c r="M509" s="13"/>
    </row>
    <row r="510" spans="1:13">
      <c r="A510" s="7">
        <v>44959</v>
      </c>
      <c r="B510" s="13">
        <v>540</v>
      </c>
      <c r="C510" s="14">
        <f t="shared" si="28"/>
        <v>3.6968618813262026E-3</v>
      </c>
      <c r="D510" s="13">
        <v>13.25</v>
      </c>
      <c r="E510" s="14">
        <f t="shared" si="29"/>
        <v>0</v>
      </c>
      <c r="F510" s="13">
        <v>56.799999</v>
      </c>
      <c r="G510" s="14">
        <f t="shared" si="30"/>
        <v>1.3986224858150915E-2</v>
      </c>
      <c r="H510" s="13">
        <v>28.65</v>
      </c>
      <c r="I510" s="8">
        <f t="shared" si="31"/>
        <v>-1.7467253349415374E-3</v>
      </c>
      <c r="M510" s="13"/>
    </row>
    <row r="511" spans="1:13">
      <c r="A511" s="7">
        <v>44960</v>
      </c>
      <c r="B511" s="13">
        <v>542</v>
      </c>
      <c r="C511" s="14">
        <f t="shared" si="28"/>
        <v>-2.9964788701936394E-2</v>
      </c>
      <c r="D511" s="13">
        <v>13.25</v>
      </c>
      <c r="E511" s="14">
        <f t="shared" si="29"/>
        <v>-7.5757938084576558E-3</v>
      </c>
      <c r="F511" s="13">
        <v>57.599997999999999</v>
      </c>
      <c r="G511" s="14">
        <f t="shared" si="30"/>
        <v>8.643096454834371E-3</v>
      </c>
      <c r="H511" s="13">
        <v>28.6</v>
      </c>
      <c r="I511" s="8">
        <f t="shared" si="31"/>
        <v>6.9686345938704871E-3</v>
      </c>
      <c r="M511" s="13"/>
    </row>
    <row r="512" spans="1:13">
      <c r="A512" s="7">
        <v>44963</v>
      </c>
      <c r="B512" s="13">
        <v>526</v>
      </c>
      <c r="C512" s="14">
        <f t="shared" si="28"/>
        <v>-5.7197486727869531E-3</v>
      </c>
      <c r="D512" s="13">
        <v>13.15</v>
      </c>
      <c r="E512" s="14">
        <f t="shared" si="29"/>
        <v>1.8832948333092178E-2</v>
      </c>
      <c r="F512" s="13">
        <v>58.099997999999999</v>
      </c>
      <c r="G512" s="14">
        <f t="shared" si="30"/>
        <v>3.4364467693308596E-3</v>
      </c>
      <c r="H512" s="13">
        <v>28.799999</v>
      </c>
      <c r="I512" s="8">
        <f t="shared" si="31"/>
        <v>1.5504221258188134E-2</v>
      </c>
      <c r="M512" s="13"/>
    </row>
    <row r="513" spans="1:13">
      <c r="A513" s="7">
        <v>44964</v>
      </c>
      <c r="B513" s="13">
        <v>523</v>
      </c>
      <c r="C513" s="14">
        <f t="shared" si="28"/>
        <v>3.1987675493397101E-2</v>
      </c>
      <c r="D513" s="13">
        <v>13.4</v>
      </c>
      <c r="E513" s="14">
        <f t="shared" si="29"/>
        <v>-3.7383221106072153E-3</v>
      </c>
      <c r="F513" s="13">
        <v>58.299999</v>
      </c>
      <c r="G513" s="14">
        <f t="shared" si="30"/>
        <v>-3.4364467693308812E-3</v>
      </c>
      <c r="H513" s="13">
        <v>29.25</v>
      </c>
      <c r="I513" s="8">
        <f t="shared" si="31"/>
        <v>8.5106896679086105E-3</v>
      </c>
      <c r="M513" s="13"/>
    </row>
    <row r="514" spans="1:13">
      <c r="A514" s="7">
        <v>44965</v>
      </c>
      <c r="B514" s="13">
        <v>540</v>
      </c>
      <c r="C514" s="14">
        <f t="shared" si="28"/>
        <v>0</v>
      </c>
      <c r="D514" s="13">
        <v>13.35</v>
      </c>
      <c r="E514" s="14">
        <f t="shared" si="29"/>
        <v>0</v>
      </c>
      <c r="F514" s="13">
        <v>58.099997999999999</v>
      </c>
      <c r="G514" s="14">
        <f t="shared" si="30"/>
        <v>-1.7226188880377045E-3</v>
      </c>
      <c r="H514" s="13">
        <v>29.5</v>
      </c>
      <c r="I514" s="8">
        <f t="shared" si="31"/>
        <v>1.5139094604665351E-2</v>
      </c>
      <c r="M514" s="13"/>
    </row>
    <row r="515" spans="1:13">
      <c r="A515" s="7">
        <v>44966</v>
      </c>
      <c r="B515" s="13">
        <v>540</v>
      </c>
      <c r="C515" s="14">
        <f t="shared" si="28"/>
        <v>9.2166551049240476E-3</v>
      </c>
      <c r="D515" s="13">
        <v>13.35</v>
      </c>
      <c r="E515" s="14">
        <f t="shared" si="29"/>
        <v>7.4627212015895943E-3</v>
      </c>
      <c r="F515" s="13">
        <v>58</v>
      </c>
      <c r="G515" s="14">
        <f t="shared" si="30"/>
        <v>-2.4434060672971721E-2</v>
      </c>
      <c r="H515" s="13">
        <v>29.950001</v>
      </c>
      <c r="I515" s="8">
        <f t="shared" si="31"/>
        <v>0</v>
      </c>
      <c r="M515" s="13"/>
    </row>
    <row r="516" spans="1:13">
      <c r="A516" s="7">
        <v>44967</v>
      </c>
      <c r="B516" s="13">
        <v>545</v>
      </c>
      <c r="C516" s="14">
        <f t="shared" si="28"/>
        <v>-7.366515816762554E-3</v>
      </c>
      <c r="D516" s="13">
        <v>13.45</v>
      </c>
      <c r="E516" s="14">
        <f t="shared" si="29"/>
        <v>2.2059718064732257E-2</v>
      </c>
      <c r="F516" s="13">
        <v>56.599997999999999</v>
      </c>
      <c r="G516" s="14">
        <f t="shared" si="30"/>
        <v>-1.7683117210523221E-3</v>
      </c>
      <c r="H516" s="13">
        <v>29.950001</v>
      </c>
      <c r="I516" s="8">
        <f t="shared" si="31"/>
        <v>9.3943360611158391E-2</v>
      </c>
      <c r="M516" s="13"/>
    </row>
    <row r="517" spans="1:13">
      <c r="A517" s="7">
        <v>44970</v>
      </c>
      <c r="B517" s="13">
        <v>541</v>
      </c>
      <c r="C517" s="14">
        <f t="shared" si="28"/>
        <v>7.3665158167626459E-3</v>
      </c>
      <c r="D517" s="13">
        <v>13.75</v>
      </c>
      <c r="E517" s="14">
        <f t="shared" si="29"/>
        <v>3.6297680505787311E-3</v>
      </c>
      <c r="F517" s="13">
        <v>56.5</v>
      </c>
      <c r="G517" s="14">
        <f t="shared" si="30"/>
        <v>1.7683117210522427E-3</v>
      </c>
      <c r="H517" s="13">
        <v>32.900002000000001</v>
      </c>
      <c r="I517" s="8">
        <f t="shared" si="31"/>
        <v>9.4204285368208768E-2</v>
      </c>
      <c r="M517" s="13"/>
    </row>
    <row r="518" spans="1:13">
      <c r="A518" s="7">
        <v>44971</v>
      </c>
      <c r="B518" s="13">
        <v>545</v>
      </c>
      <c r="C518" s="14">
        <f t="shared" si="28"/>
        <v>-3.7387532071620329E-2</v>
      </c>
      <c r="D518" s="13">
        <v>13.8</v>
      </c>
      <c r="E518" s="14">
        <f t="shared" si="29"/>
        <v>-7.2727593290799206E-3</v>
      </c>
      <c r="F518" s="13">
        <v>56.599997999999999</v>
      </c>
      <c r="G518" s="14">
        <f t="shared" si="30"/>
        <v>-8.8731729954214279E-3</v>
      </c>
      <c r="H518" s="13">
        <v>36.150002000000001</v>
      </c>
      <c r="I518" s="8">
        <f t="shared" si="31"/>
        <v>7.7165846747693181E-2</v>
      </c>
      <c r="M518" s="13"/>
    </row>
    <row r="519" spans="1:13">
      <c r="A519" s="7">
        <v>44972</v>
      </c>
      <c r="B519" s="13">
        <v>525</v>
      </c>
      <c r="C519" s="14">
        <f t="shared" si="28"/>
        <v>5.6980211146377959E-3</v>
      </c>
      <c r="D519" s="13">
        <v>13.7</v>
      </c>
      <c r="E519" s="14">
        <f t="shared" si="29"/>
        <v>0</v>
      </c>
      <c r="F519" s="13">
        <v>56.099997999999999</v>
      </c>
      <c r="G519" s="14">
        <f t="shared" si="30"/>
        <v>1.4159599403643523E-2</v>
      </c>
      <c r="H519" s="13">
        <v>39.049999</v>
      </c>
      <c r="I519" s="8">
        <f t="shared" si="31"/>
        <v>1.0191221962925368E-2</v>
      </c>
      <c r="M519" s="13"/>
    </row>
    <row r="520" spans="1:13">
      <c r="A520" s="7">
        <v>44973</v>
      </c>
      <c r="B520" s="13">
        <v>528</v>
      </c>
      <c r="C520" s="14">
        <f t="shared" ref="C520:C525" si="32">LN(B521/B520)</f>
        <v>-1.9121041446778397E-2</v>
      </c>
      <c r="D520" s="13">
        <v>13.7</v>
      </c>
      <c r="E520" s="14">
        <f t="shared" ref="E520:E525" si="33">LN(D521/D520)</f>
        <v>7.2727593290798781E-3</v>
      </c>
      <c r="F520" s="13">
        <v>56.900002000000001</v>
      </c>
      <c r="G520" s="14">
        <f t="shared" ref="G520:G525" si="34">LN(F521/F520)</f>
        <v>-3.5211479112790159E-3</v>
      </c>
      <c r="H520" s="13">
        <v>39.450001</v>
      </c>
      <c r="I520" s="8">
        <f t="shared" ref="I520:I525" si="35">LN(H521/H520)</f>
        <v>1.634221179678521E-2</v>
      </c>
      <c r="M520" s="13"/>
    </row>
    <row r="521" spans="1:13">
      <c r="A521" s="7">
        <v>44974</v>
      </c>
      <c r="B521" s="13">
        <v>518</v>
      </c>
      <c r="C521" s="14">
        <f t="shared" si="32"/>
        <v>-1.9323677510539241E-3</v>
      </c>
      <c r="D521" s="13">
        <v>13.8</v>
      </c>
      <c r="E521" s="14">
        <f t="shared" si="33"/>
        <v>1.4388737452099452E-2</v>
      </c>
      <c r="F521" s="13">
        <v>56.700001</v>
      </c>
      <c r="G521" s="14">
        <f t="shared" si="34"/>
        <v>5.2770394641595405E-3</v>
      </c>
      <c r="H521" s="13">
        <v>40.099997999999999</v>
      </c>
      <c r="I521" s="8">
        <f t="shared" si="35"/>
        <v>-2.0151791007287961E-2</v>
      </c>
      <c r="M521" s="13"/>
    </row>
    <row r="522" spans="1:13">
      <c r="A522" s="7">
        <v>44977</v>
      </c>
      <c r="B522" s="13">
        <v>517</v>
      </c>
      <c r="C522" s="14">
        <f t="shared" si="32"/>
        <v>-1.9361090268664404E-3</v>
      </c>
      <c r="D522" s="13">
        <v>14</v>
      </c>
      <c r="E522" s="14">
        <f t="shared" si="33"/>
        <v>-3.577821347884078E-3</v>
      </c>
      <c r="F522" s="13">
        <v>57</v>
      </c>
      <c r="G522" s="14">
        <f t="shared" si="34"/>
        <v>5.2493384341365627E-3</v>
      </c>
      <c r="H522" s="13">
        <v>39.299999</v>
      </c>
      <c r="I522" s="8">
        <f t="shared" si="35"/>
        <v>-1.2804272573891025E-2</v>
      </c>
    </row>
    <row r="523" spans="1:13">
      <c r="A523" s="7">
        <v>44978</v>
      </c>
      <c r="B523" s="13">
        <v>516</v>
      </c>
      <c r="C523" s="14">
        <f t="shared" si="32"/>
        <v>-1.7595761890379601E-2</v>
      </c>
      <c r="D523" s="13">
        <v>13.95</v>
      </c>
      <c r="E523" s="14">
        <f t="shared" si="33"/>
        <v>1.7762456339840468E-2</v>
      </c>
      <c r="F523" s="13">
        <v>57.299999</v>
      </c>
      <c r="G523" s="14">
        <f t="shared" si="34"/>
        <v>-1.5831412303681208E-2</v>
      </c>
      <c r="H523" s="13">
        <v>38.799999</v>
      </c>
      <c r="I523" s="8">
        <f t="shared" si="35"/>
        <v>5.3931613863070986E-2</v>
      </c>
    </row>
    <row r="524" spans="1:13">
      <c r="A524" s="7">
        <v>44979</v>
      </c>
      <c r="B524" s="13">
        <v>507</v>
      </c>
      <c r="C524" s="14">
        <f t="shared" si="32"/>
        <v>2.1464238668300002E-2</v>
      </c>
      <c r="D524" s="13">
        <v>14.2</v>
      </c>
      <c r="E524" s="14">
        <f t="shared" si="33"/>
        <v>1.398624197473987E-2</v>
      </c>
      <c r="F524" s="13">
        <v>56.400002000000001</v>
      </c>
      <c r="G524" s="14">
        <f t="shared" si="34"/>
        <v>2.6248225156257764E-2</v>
      </c>
      <c r="H524" s="13">
        <v>40.950001</v>
      </c>
      <c r="I524" s="8">
        <f t="shared" si="35"/>
        <v>-6.1237177005289412E-3</v>
      </c>
    </row>
    <row r="525" spans="1:13">
      <c r="A525" s="7">
        <v>44980</v>
      </c>
      <c r="B525" s="13">
        <v>518</v>
      </c>
      <c r="C525" s="14">
        <f t="shared" si="32"/>
        <v>-1.3605652055778598E-2</v>
      </c>
      <c r="D525" s="13">
        <v>14.4</v>
      </c>
      <c r="E525" s="14">
        <f t="shared" si="33"/>
        <v>0</v>
      </c>
      <c r="F525" s="13">
        <v>57.900002000000001</v>
      </c>
      <c r="G525" s="14">
        <f t="shared" si="34"/>
        <v>2.8938121392993194E-2</v>
      </c>
      <c r="H525" s="13">
        <v>40.700001</v>
      </c>
      <c r="I525" s="8">
        <f t="shared" si="35"/>
        <v>-3.3732192981083826E-2</v>
      </c>
    </row>
    <row r="526" spans="1:13">
      <c r="A526" s="7">
        <v>44981</v>
      </c>
      <c r="B526" s="13">
        <v>511</v>
      </c>
      <c r="C526" s="14"/>
      <c r="D526" s="13">
        <v>14.4</v>
      </c>
      <c r="E526" s="14"/>
      <c r="F526" s="13">
        <v>59.599997999999999</v>
      </c>
      <c r="G526" s="14"/>
      <c r="H526" s="13">
        <v>39.349997999999999</v>
      </c>
    </row>
    <row r="527" spans="1:13">
      <c r="C527" s="8">
        <f>_xlfn.STDEV.P(C7:C526)</f>
        <v>1.8148104568614147E-2</v>
      </c>
      <c r="E527" s="6">
        <f>_xlfn.STDEV.P(E7:E526)</f>
        <v>1.2128469278994794E-2</v>
      </c>
      <c r="G527" s="8">
        <f>_xlfn.STDEV.P(G7:G526)</f>
        <v>2.468991140636009E-2</v>
      </c>
      <c r="I527" s="8">
        <f>_xlfn.STDEV.P(I7:I526)</f>
        <v>1.7419745813350311E-2</v>
      </c>
    </row>
    <row r="528" spans="1:13">
      <c r="C528" s="15">
        <f>CORREL(C7:C526,E7:E526)</f>
        <v>0.26340231231090216</v>
      </c>
    </row>
  </sheetData>
  <sortState xmlns:xlrd2="http://schemas.microsoft.com/office/spreadsheetml/2017/richdata2" ref="A7:M526">
    <sortCondition ref="A7:A526"/>
  </sortState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25FD8-4935-42F9-A86D-E489D268503C}">
  <dimension ref="A1:I521"/>
  <sheetViews>
    <sheetView zoomScale="60" zoomScaleNormal="60" workbookViewId="0">
      <selection activeCell="N13" sqref="N13"/>
    </sheetView>
  </sheetViews>
  <sheetFormatPr baseColWidth="10" defaultColWidth="8.83203125" defaultRowHeight="21"/>
  <cols>
    <col min="1" max="1" width="15.1640625" style="6" bestFit="1" customWidth="1"/>
    <col min="2" max="2" width="16.6640625" style="6" bestFit="1" customWidth="1"/>
    <col min="3" max="3" width="16.6640625" style="6" customWidth="1"/>
    <col min="4" max="4" width="15.6640625" style="6" bestFit="1" customWidth="1"/>
    <col min="5" max="5" width="19.6640625" style="6" bestFit="1" customWidth="1"/>
    <col min="6" max="6" width="15.1640625" style="6" bestFit="1" customWidth="1"/>
    <col min="8" max="8" width="17.6640625" bestFit="1" customWidth="1"/>
    <col min="9" max="9" width="11.1640625" customWidth="1"/>
  </cols>
  <sheetData>
    <row r="1" spans="1:9">
      <c r="A1" s="4" t="s">
        <v>1</v>
      </c>
      <c r="B1" s="4" t="s">
        <v>7</v>
      </c>
      <c r="C1" s="4" t="s">
        <v>16</v>
      </c>
      <c r="D1" s="4" t="s">
        <v>14</v>
      </c>
      <c r="E1" s="4" t="s">
        <v>8</v>
      </c>
      <c r="F1" s="4" t="s">
        <v>6</v>
      </c>
      <c r="H1" s="55" t="s">
        <v>35</v>
      </c>
      <c r="I1" s="55" t="s">
        <v>36</v>
      </c>
    </row>
    <row r="2" spans="1:9">
      <c r="A2" s="7">
        <v>44200</v>
      </c>
      <c r="B2" s="13">
        <v>536</v>
      </c>
      <c r="C2" s="61">
        <f>(B3-B2)/B2</f>
        <v>1.1194029850746268E-2</v>
      </c>
      <c r="D2" s="13">
        <v>9.0556560000000008</v>
      </c>
      <c r="E2" s="13">
        <v>55.149253999999999</v>
      </c>
      <c r="F2" s="13">
        <v>27.299999</v>
      </c>
      <c r="H2" s="6">
        <v>14902.030273</v>
      </c>
      <c r="I2" s="62">
        <f>(H3-H2)/H2</f>
        <v>6.5762851238840717E-3</v>
      </c>
    </row>
    <row r="3" spans="1:9">
      <c r="A3" s="7">
        <v>44201</v>
      </c>
      <c r="B3" s="13">
        <v>542</v>
      </c>
      <c r="C3" s="61">
        <f t="shared" ref="C3:C66" si="0">(B4-B3)/B3</f>
        <v>1.2915129151291513E-2</v>
      </c>
      <c r="D3" s="13">
        <v>9.0743080000000003</v>
      </c>
      <c r="E3" s="13">
        <v>56.343285000000002</v>
      </c>
      <c r="F3" s="13">
        <v>27.1</v>
      </c>
      <c r="H3" s="6">
        <v>15000.030273</v>
      </c>
      <c r="I3" s="62">
        <f t="shared" ref="I3:I66" si="1">(H4-H3)/H3</f>
        <v>-1.1266903927801624E-3</v>
      </c>
    </row>
    <row r="4" spans="1:9">
      <c r="A4" s="7">
        <v>44202</v>
      </c>
      <c r="B4" s="13">
        <v>549</v>
      </c>
      <c r="C4" s="61">
        <f t="shared" si="0"/>
        <v>2.9143897996357013E-2</v>
      </c>
      <c r="D4" s="13">
        <v>8.9903729999999999</v>
      </c>
      <c r="E4" s="13">
        <v>54.925373</v>
      </c>
      <c r="F4" s="13">
        <v>25.950001</v>
      </c>
      <c r="H4" s="6">
        <v>14983.129883</v>
      </c>
      <c r="I4" s="62">
        <f t="shared" si="1"/>
        <v>1.54086708720284E-2</v>
      </c>
    </row>
    <row r="5" spans="1:9">
      <c r="A5" s="7">
        <v>44203</v>
      </c>
      <c r="B5" s="13">
        <v>565</v>
      </c>
      <c r="C5" s="61">
        <f t="shared" si="0"/>
        <v>2.6548672566371681E-2</v>
      </c>
      <c r="D5" s="13">
        <v>8.9996989999999997</v>
      </c>
      <c r="E5" s="13">
        <v>54.626865000000002</v>
      </c>
      <c r="F5" s="13">
        <v>26.200001</v>
      </c>
      <c r="H5" s="6">
        <v>15214</v>
      </c>
      <c r="I5" s="62">
        <f t="shared" si="1"/>
        <v>1.6428959839621365E-2</v>
      </c>
    </row>
    <row r="6" spans="1:9">
      <c r="A6" s="7">
        <v>44204</v>
      </c>
      <c r="B6" s="13">
        <v>580</v>
      </c>
      <c r="C6" s="61">
        <f t="shared" si="0"/>
        <v>6.8965517241379309E-3</v>
      </c>
      <c r="D6" s="13">
        <v>9.0929599999999997</v>
      </c>
      <c r="E6" s="13">
        <v>55.223880999999999</v>
      </c>
      <c r="F6" s="13">
        <v>26.799999</v>
      </c>
      <c r="H6" s="6">
        <v>15463.950194999999</v>
      </c>
      <c r="I6" s="62">
        <f t="shared" si="1"/>
        <v>6.036595360361682E-3</v>
      </c>
    </row>
    <row r="7" spans="1:9">
      <c r="A7" s="7">
        <v>44207</v>
      </c>
      <c r="B7" s="13">
        <v>584</v>
      </c>
      <c r="C7" s="61">
        <f t="shared" si="0"/>
        <v>1.1986301369863013E-2</v>
      </c>
      <c r="D7" s="13">
        <v>9.1395909999999994</v>
      </c>
      <c r="E7" s="13">
        <v>55.223880999999999</v>
      </c>
      <c r="F7" s="13">
        <v>27.299999</v>
      </c>
      <c r="H7" s="6">
        <v>15557.299805000001</v>
      </c>
      <c r="I7" s="62">
        <f t="shared" si="1"/>
        <v>-3.6381384115134444E-3</v>
      </c>
    </row>
    <row r="8" spans="1:9">
      <c r="A8" s="7">
        <v>44208</v>
      </c>
      <c r="B8" s="13">
        <v>591</v>
      </c>
      <c r="C8" s="61">
        <f t="shared" si="0"/>
        <v>2.3688663282571912E-2</v>
      </c>
      <c r="D8" s="13">
        <v>8.9903729999999999</v>
      </c>
      <c r="E8" s="13">
        <v>53.880595999999997</v>
      </c>
      <c r="F8" s="13">
        <v>26.6</v>
      </c>
      <c r="H8" s="6">
        <v>15500.700194999999</v>
      </c>
      <c r="I8" s="62">
        <f t="shared" si="1"/>
        <v>1.737213613658958E-2</v>
      </c>
    </row>
    <row r="9" spans="1:9">
      <c r="A9" s="7">
        <v>44209</v>
      </c>
      <c r="B9" s="13">
        <v>605</v>
      </c>
      <c r="C9" s="61">
        <f t="shared" si="0"/>
        <v>-2.1487603305785124E-2</v>
      </c>
      <c r="D9" s="13">
        <v>8.9996989999999997</v>
      </c>
      <c r="E9" s="13">
        <v>52.462685</v>
      </c>
      <c r="F9" s="13">
        <v>26.6</v>
      </c>
      <c r="H9" s="6">
        <v>15769.980469</v>
      </c>
      <c r="I9" s="62">
        <f t="shared" si="1"/>
        <v>-3.9816180573862903E-3</v>
      </c>
    </row>
    <row r="10" spans="1:9">
      <c r="A10" s="7">
        <v>44210</v>
      </c>
      <c r="B10" s="13">
        <v>592</v>
      </c>
      <c r="C10" s="61">
        <f t="shared" si="0"/>
        <v>1.5202702702702704E-2</v>
      </c>
      <c r="D10" s="13">
        <v>8.9996989999999997</v>
      </c>
      <c r="E10" s="13">
        <v>53.134326999999999</v>
      </c>
      <c r="F10" s="13">
        <v>26.5</v>
      </c>
      <c r="H10" s="6">
        <v>15707.190430000001</v>
      </c>
      <c r="I10" s="62">
        <f t="shared" si="1"/>
        <v>-5.7808417364428842E-3</v>
      </c>
    </row>
    <row r="11" spans="1:9">
      <c r="A11" s="7">
        <v>44211</v>
      </c>
      <c r="B11" s="13">
        <v>601</v>
      </c>
      <c r="C11" s="61">
        <f t="shared" si="0"/>
        <v>9.9833610648918467E-3</v>
      </c>
      <c r="D11" s="13">
        <v>8.9157639999999994</v>
      </c>
      <c r="E11" s="13">
        <v>51.567165000000003</v>
      </c>
      <c r="F11" s="13">
        <v>26.15</v>
      </c>
      <c r="H11" s="6">
        <v>15616.389648</v>
      </c>
      <c r="I11" s="62">
        <f t="shared" si="1"/>
        <v>-2.8109237147284498E-4</v>
      </c>
    </row>
    <row r="12" spans="1:9">
      <c r="A12" s="7">
        <v>44214</v>
      </c>
      <c r="B12" s="13">
        <v>607</v>
      </c>
      <c r="C12" s="61">
        <f t="shared" si="0"/>
        <v>3.2948929159802305E-2</v>
      </c>
      <c r="D12" s="13">
        <v>8.8318290000000008</v>
      </c>
      <c r="E12" s="13">
        <v>50.746268999999998</v>
      </c>
      <c r="F12" s="13">
        <v>26.25</v>
      </c>
      <c r="H12" s="6">
        <v>15612</v>
      </c>
      <c r="I12" s="62">
        <f t="shared" si="1"/>
        <v>1.6997829682295695E-2</v>
      </c>
    </row>
    <row r="13" spans="1:9">
      <c r="A13" s="7">
        <v>44215</v>
      </c>
      <c r="B13" s="13">
        <v>627</v>
      </c>
      <c r="C13" s="61">
        <f t="shared" si="0"/>
        <v>3.1897926634768738E-2</v>
      </c>
      <c r="D13" s="13">
        <v>8.8411550000000005</v>
      </c>
      <c r="E13" s="13">
        <v>49.850746000000001</v>
      </c>
      <c r="F13" s="13">
        <v>28.85</v>
      </c>
      <c r="H13" s="6">
        <v>15877.370117</v>
      </c>
      <c r="I13" s="62">
        <f t="shared" si="1"/>
        <v>-4.4837670518101851E-3</v>
      </c>
    </row>
    <row r="14" spans="1:9">
      <c r="A14" s="7">
        <v>44216</v>
      </c>
      <c r="B14" s="13">
        <v>647</v>
      </c>
      <c r="C14" s="61">
        <f t="shared" si="0"/>
        <v>4.0185471406491501E-2</v>
      </c>
      <c r="D14" s="13">
        <v>8.7199159999999996</v>
      </c>
      <c r="E14" s="13">
        <v>48.059699999999999</v>
      </c>
      <c r="F14" s="13">
        <v>30.1</v>
      </c>
      <c r="H14" s="6">
        <v>15806.179688</v>
      </c>
      <c r="I14" s="62">
        <f t="shared" si="1"/>
        <v>2.1990756138492391E-2</v>
      </c>
    </row>
    <row r="15" spans="1:9">
      <c r="A15" s="7">
        <v>44217</v>
      </c>
      <c r="B15" s="13">
        <v>673</v>
      </c>
      <c r="C15" s="61">
        <f t="shared" si="0"/>
        <v>-3.5661218424962851E-2</v>
      </c>
      <c r="D15" s="13">
        <v>8.7105899999999998</v>
      </c>
      <c r="E15" s="13">
        <v>47.985073</v>
      </c>
      <c r="F15" s="13">
        <v>27.700001</v>
      </c>
      <c r="H15" s="6">
        <v>16153.769531</v>
      </c>
      <c r="I15" s="62">
        <f t="shared" si="1"/>
        <v>-8.3410412499340999E-3</v>
      </c>
    </row>
    <row r="16" spans="1:9">
      <c r="A16" s="7">
        <v>44218</v>
      </c>
      <c r="B16" s="13">
        <v>649</v>
      </c>
      <c r="C16" s="61">
        <f t="shared" si="0"/>
        <v>-2.465331278890601E-2</v>
      </c>
      <c r="D16" s="13">
        <v>8.6359809999999992</v>
      </c>
      <c r="E16" s="13">
        <v>49.477612000000001</v>
      </c>
      <c r="F16" s="13">
        <v>26.75</v>
      </c>
      <c r="H16" s="6">
        <v>16019.030273</v>
      </c>
      <c r="I16" s="62">
        <f t="shared" si="1"/>
        <v>-4.525257319863034E-3</v>
      </c>
    </row>
    <row r="17" spans="1:9">
      <c r="A17" s="7">
        <v>44221</v>
      </c>
      <c r="B17" s="13">
        <v>633</v>
      </c>
      <c r="C17" s="61">
        <f t="shared" si="0"/>
        <v>-2.5276461295418641E-2</v>
      </c>
      <c r="D17" s="13">
        <v>8.7292419999999993</v>
      </c>
      <c r="E17" s="13">
        <v>49.776119000000001</v>
      </c>
      <c r="F17" s="13">
        <v>27.1</v>
      </c>
      <c r="H17" s="6">
        <v>15946.540039</v>
      </c>
      <c r="I17" s="62">
        <f t="shared" si="1"/>
        <v>-1.804093109203642E-2</v>
      </c>
    </row>
    <row r="18" spans="1:9">
      <c r="A18" s="7">
        <v>44222</v>
      </c>
      <c r="B18" s="13">
        <v>617</v>
      </c>
      <c r="C18" s="61">
        <f t="shared" si="0"/>
        <v>-3.2414910858995136E-3</v>
      </c>
      <c r="D18" s="13">
        <v>8.6546330000000005</v>
      </c>
      <c r="E18" s="13">
        <v>49.776119000000001</v>
      </c>
      <c r="F18" s="13">
        <v>26.450001</v>
      </c>
      <c r="H18" s="6">
        <v>15658.849609000001</v>
      </c>
      <c r="I18" s="62">
        <f t="shared" si="1"/>
        <v>2.720543786020766E-3</v>
      </c>
    </row>
    <row r="19" spans="1:9">
      <c r="A19" s="7">
        <v>44223</v>
      </c>
      <c r="B19" s="13">
        <v>615</v>
      </c>
      <c r="C19" s="61">
        <f t="shared" si="0"/>
        <v>-2.2764227642276424E-2</v>
      </c>
      <c r="D19" s="13">
        <v>8.6359809999999992</v>
      </c>
      <c r="E19" s="13">
        <v>49.029850000000003</v>
      </c>
      <c r="F19" s="13">
        <v>26</v>
      </c>
      <c r="H19" s="6">
        <v>15701.450194999999</v>
      </c>
      <c r="I19" s="62">
        <f t="shared" si="1"/>
        <v>-1.818751188287929E-2</v>
      </c>
    </row>
    <row r="20" spans="1:9">
      <c r="A20" s="7">
        <v>44224</v>
      </c>
      <c r="B20" s="13">
        <v>601</v>
      </c>
      <c r="C20" s="61">
        <f t="shared" si="0"/>
        <v>-1.6638935108153077E-2</v>
      </c>
      <c r="D20" s="13">
        <v>8.5893499999999996</v>
      </c>
      <c r="E20" s="13">
        <v>47.910446</v>
      </c>
      <c r="F20" s="13">
        <v>26.049999</v>
      </c>
      <c r="H20" s="6">
        <v>15415.879883</v>
      </c>
      <c r="I20" s="62">
        <f t="shared" si="1"/>
        <v>-1.8005479745991881E-2</v>
      </c>
    </row>
    <row r="21" spans="1:9">
      <c r="A21" s="7">
        <v>44225</v>
      </c>
      <c r="B21" s="13">
        <v>591</v>
      </c>
      <c r="C21" s="61">
        <f t="shared" si="0"/>
        <v>3.3840947546531303E-2</v>
      </c>
      <c r="D21" s="13">
        <v>8.4867629999999998</v>
      </c>
      <c r="E21" s="13">
        <v>46.865668999999997</v>
      </c>
      <c r="F21" s="13">
        <v>26</v>
      </c>
      <c r="H21" s="6">
        <v>15138.309569999999</v>
      </c>
      <c r="I21" s="62">
        <f t="shared" si="1"/>
        <v>1.7953145477920138E-2</v>
      </c>
    </row>
    <row r="22" spans="1:9">
      <c r="A22" s="7">
        <v>44228</v>
      </c>
      <c r="B22" s="13">
        <v>611</v>
      </c>
      <c r="C22" s="61">
        <f t="shared" si="0"/>
        <v>3.4369885433715219E-2</v>
      </c>
      <c r="D22" s="13">
        <v>8.6080020000000008</v>
      </c>
      <c r="E22" s="13">
        <v>47.611938000000002</v>
      </c>
      <c r="F22" s="13">
        <v>25.65</v>
      </c>
      <c r="H22" s="6">
        <v>15410.089844</v>
      </c>
      <c r="I22" s="62">
        <f t="shared" si="1"/>
        <v>2.270979368340667E-2</v>
      </c>
    </row>
    <row r="23" spans="1:9">
      <c r="A23" s="7">
        <v>44229</v>
      </c>
      <c r="B23" s="13">
        <v>632</v>
      </c>
      <c r="C23" s="61">
        <f t="shared" si="0"/>
        <v>-3.1645569620253164E-3</v>
      </c>
      <c r="D23" s="13">
        <v>8.6266549999999995</v>
      </c>
      <c r="E23" s="13">
        <v>47.761192000000001</v>
      </c>
      <c r="F23" s="13">
        <v>25.9</v>
      </c>
      <c r="H23" s="6">
        <v>15760.049805000001</v>
      </c>
      <c r="I23" s="62">
        <f t="shared" si="1"/>
        <v>7.1513149637534462E-4</v>
      </c>
    </row>
    <row r="24" spans="1:9">
      <c r="A24" s="7">
        <v>44230</v>
      </c>
      <c r="B24" s="13">
        <v>630</v>
      </c>
      <c r="C24" s="61">
        <f t="shared" si="0"/>
        <v>-4.7619047619047623E-3</v>
      </c>
      <c r="D24" s="13">
        <v>8.6732849999999999</v>
      </c>
      <c r="E24" s="13">
        <v>47.238804000000002</v>
      </c>
      <c r="F24" s="13">
        <v>26.200001</v>
      </c>
      <c r="H24" s="6">
        <v>15771.320313</v>
      </c>
      <c r="I24" s="62">
        <f t="shared" si="1"/>
        <v>-4.1277828810780855E-3</v>
      </c>
    </row>
    <row r="25" spans="1:9">
      <c r="A25" s="7">
        <v>44231</v>
      </c>
      <c r="B25" s="13">
        <v>627</v>
      </c>
      <c r="C25" s="61">
        <f t="shared" si="0"/>
        <v>7.9744816586921844E-3</v>
      </c>
      <c r="D25" s="13">
        <v>8.6639590000000002</v>
      </c>
      <c r="E25" s="13">
        <v>48.059699999999999</v>
      </c>
      <c r="F25" s="13">
        <v>26.1</v>
      </c>
      <c r="H25" s="6">
        <v>15706.219727</v>
      </c>
      <c r="I25" s="62">
        <f t="shared" si="1"/>
        <v>6.1237309595674888E-3</v>
      </c>
    </row>
    <row r="26" spans="1:9">
      <c r="A26" s="7">
        <v>44232</v>
      </c>
      <c r="B26" s="13">
        <v>632</v>
      </c>
      <c r="C26" s="61">
        <f t="shared" si="0"/>
        <v>4.9050632911392403E-2</v>
      </c>
      <c r="D26" s="13">
        <v>8.6639590000000002</v>
      </c>
      <c r="E26" s="13">
        <v>48.208953999999999</v>
      </c>
      <c r="F26" s="13">
        <v>26</v>
      </c>
      <c r="H26" s="6">
        <v>15802.400390999999</v>
      </c>
      <c r="I26" s="62">
        <f t="shared" si="1"/>
        <v>3.543067092002531E-2</v>
      </c>
    </row>
    <row r="27" spans="1:9">
      <c r="A27" s="7">
        <v>44244</v>
      </c>
      <c r="B27" s="13">
        <v>663</v>
      </c>
      <c r="C27" s="61">
        <f t="shared" si="0"/>
        <v>-4.5248868778280547E-3</v>
      </c>
      <c r="D27" s="13">
        <v>8.8038509999999999</v>
      </c>
      <c r="E27" s="13">
        <v>49.552238000000003</v>
      </c>
      <c r="F27" s="13">
        <v>26.799999</v>
      </c>
      <c r="H27" s="6">
        <v>16362.290039</v>
      </c>
      <c r="I27" s="62">
        <f t="shared" si="1"/>
        <v>3.8026295128430767E-3</v>
      </c>
    </row>
    <row r="28" spans="1:9">
      <c r="A28" s="7">
        <v>44245</v>
      </c>
      <c r="B28" s="13">
        <v>660</v>
      </c>
      <c r="C28" s="61">
        <f t="shared" si="0"/>
        <v>-1.2121212121212121E-2</v>
      </c>
      <c r="D28" s="13">
        <v>8.7851990000000004</v>
      </c>
      <c r="E28" s="13">
        <v>51.567165000000003</v>
      </c>
      <c r="F28" s="13">
        <v>27.15</v>
      </c>
      <c r="H28" s="6">
        <v>16424.509765999999</v>
      </c>
      <c r="I28" s="62">
        <f t="shared" si="1"/>
        <v>-5.0613311559584489E-3</v>
      </c>
    </row>
    <row r="29" spans="1:9">
      <c r="A29" s="7">
        <v>44246</v>
      </c>
      <c r="B29" s="13">
        <v>652</v>
      </c>
      <c r="C29" s="61">
        <f t="shared" si="0"/>
        <v>-3.0674846625766872E-3</v>
      </c>
      <c r="D29" s="13">
        <v>8.8318290000000008</v>
      </c>
      <c r="E29" s="13">
        <v>50.597014999999999</v>
      </c>
      <c r="F29" s="13">
        <v>27.700001</v>
      </c>
      <c r="H29" s="6">
        <v>16341.379883</v>
      </c>
      <c r="I29" s="62">
        <f t="shared" si="1"/>
        <v>4.2089635937999645E-3</v>
      </c>
    </row>
    <row r="30" spans="1:9">
      <c r="A30" s="7">
        <v>44249</v>
      </c>
      <c r="B30" s="13">
        <v>650</v>
      </c>
      <c r="C30" s="61">
        <f t="shared" si="0"/>
        <v>-1.3846153846153847E-2</v>
      </c>
      <c r="D30" s="13">
        <v>8.8131769999999996</v>
      </c>
      <c r="E30" s="13">
        <v>52.388058000000001</v>
      </c>
      <c r="F30" s="13">
        <v>28</v>
      </c>
      <c r="H30" s="6">
        <v>16410.160156000002</v>
      </c>
      <c r="I30" s="62">
        <f t="shared" si="1"/>
        <v>2.0255887013902146E-3</v>
      </c>
    </row>
    <row r="31" spans="1:9">
      <c r="A31" s="7">
        <v>44250</v>
      </c>
      <c r="B31" s="13">
        <v>641</v>
      </c>
      <c r="C31" s="61">
        <f t="shared" si="0"/>
        <v>-2.4960998439937598E-2</v>
      </c>
      <c r="D31" s="13">
        <v>8.9157639999999994</v>
      </c>
      <c r="E31" s="13">
        <v>53.656714999999998</v>
      </c>
      <c r="F31" s="13">
        <v>28.15</v>
      </c>
      <c r="H31" s="6">
        <v>16443.400390999999</v>
      </c>
      <c r="I31" s="62">
        <f t="shared" si="1"/>
        <v>-1.4040290481910392E-2</v>
      </c>
    </row>
    <row r="32" spans="1:9">
      <c r="A32" s="7">
        <v>44251</v>
      </c>
      <c r="B32" s="13">
        <v>625</v>
      </c>
      <c r="C32" s="61">
        <f t="shared" si="0"/>
        <v>1.6E-2</v>
      </c>
      <c r="D32" s="13">
        <v>8.9437429999999996</v>
      </c>
      <c r="E32" s="13">
        <v>52.761192000000001</v>
      </c>
      <c r="F32" s="13">
        <v>28</v>
      </c>
      <c r="H32" s="6">
        <v>16212.530273</v>
      </c>
      <c r="I32" s="62">
        <f t="shared" si="1"/>
        <v>1.4781740478789227E-2</v>
      </c>
    </row>
    <row r="33" spans="1:9">
      <c r="A33" s="7">
        <v>44252</v>
      </c>
      <c r="B33" s="13">
        <v>635</v>
      </c>
      <c r="C33" s="61">
        <f t="shared" si="0"/>
        <v>-4.5669291338582677E-2</v>
      </c>
      <c r="D33" s="13">
        <v>9.0276779999999999</v>
      </c>
      <c r="E33" s="13">
        <v>53.656714999999998</v>
      </c>
      <c r="F33" s="13">
        <v>28.35</v>
      </c>
      <c r="H33" s="6">
        <v>16452.179688</v>
      </c>
      <c r="I33" s="62">
        <f t="shared" si="1"/>
        <v>-3.0292635532270004E-2</v>
      </c>
    </row>
    <row r="34" spans="1:9">
      <c r="A34" s="7">
        <v>44253</v>
      </c>
      <c r="B34" s="13">
        <v>606</v>
      </c>
      <c r="C34" s="61">
        <f t="shared" si="0"/>
        <v>4.9504950495049506E-3</v>
      </c>
      <c r="D34" s="13">
        <v>8.8318290000000008</v>
      </c>
      <c r="E34" s="13">
        <v>53.805968999999997</v>
      </c>
      <c r="F34" s="13">
        <v>28.5</v>
      </c>
      <c r="H34" s="6">
        <v>15953.799805000001</v>
      </c>
      <c r="I34" s="62">
        <f t="shared" si="1"/>
        <v>-4.3374757641325134E-4</v>
      </c>
    </row>
    <row r="35" spans="1:9">
      <c r="A35" s="7">
        <v>44257</v>
      </c>
      <c r="B35" s="13">
        <v>609</v>
      </c>
      <c r="C35" s="61">
        <f t="shared" si="0"/>
        <v>2.1346469622331693E-2</v>
      </c>
      <c r="D35" s="13">
        <v>8.7665459999999999</v>
      </c>
      <c r="E35" s="13">
        <v>53.656714999999998</v>
      </c>
      <c r="F35" s="13">
        <v>28.5</v>
      </c>
      <c r="H35" s="6">
        <v>15946.879883</v>
      </c>
      <c r="I35" s="62">
        <f t="shared" si="1"/>
        <v>1.6608301306786765E-2</v>
      </c>
    </row>
    <row r="36" spans="1:9">
      <c r="A36" s="7">
        <v>44258</v>
      </c>
      <c r="B36" s="13">
        <v>622</v>
      </c>
      <c r="C36" s="61">
        <f t="shared" si="0"/>
        <v>-3.3762057877813507E-2</v>
      </c>
      <c r="D36" s="13">
        <v>8.9623950000000008</v>
      </c>
      <c r="E36" s="13">
        <v>55.671641999999999</v>
      </c>
      <c r="F36" s="13">
        <v>28.799999</v>
      </c>
      <c r="H36" s="6">
        <v>16211.730469</v>
      </c>
      <c r="I36" s="62">
        <f t="shared" si="1"/>
        <v>-1.8833295654885968E-2</v>
      </c>
    </row>
    <row r="37" spans="1:9">
      <c r="A37" s="7">
        <v>44259</v>
      </c>
      <c r="B37" s="13">
        <v>601</v>
      </c>
      <c r="C37" s="61">
        <f t="shared" si="0"/>
        <v>0</v>
      </c>
      <c r="D37" s="13">
        <v>8.8971119999999999</v>
      </c>
      <c r="E37" s="13">
        <v>57.164180999999999</v>
      </c>
      <c r="F37" s="13">
        <v>28.700001</v>
      </c>
      <c r="H37" s="6">
        <v>15906.410156</v>
      </c>
      <c r="I37" s="62">
        <f t="shared" si="1"/>
        <v>-3.2175510689125869E-3</v>
      </c>
    </row>
    <row r="38" spans="1:9">
      <c r="A38" s="7">
        <v>44260</v>
      </c>
      <c r="B38" s="13">
        <v>601</v>
      </c>
      <c r="C38" s="61">
        <f t="shared" si="0"/>
        <v>-4.9916805324459234E-3</v>
      </c>
      <c r="D38" s="13">
        <v>8.9064379999999996</v>
      </c>
      <c r="E38" s="13">
        <v>57.014923000000003</v>
      </c>
      <c r="F38" s="13">
        <v>28.25</v>
      </c>
      <c r="H38" s="6">
        <v>15855.230469</v>
      </c>
      <c r="I38" s="62">
        <f t="shared" si="1"/>
        <v>-2.2150492904323858E-3</v>
      </c>
    </row>
    <row r="39" spans="1:9">
      <c r="A39" s="7">
        <v>44263</v>
      </c>
      <c r="B39" s="13">
        <v>598</v>
      </c>
      <c r="C39" s="61">
        <f t="shared" si="0"/>
        <v>-5.016722408026756E-3</v>
      </c>
      <c r="D39" s="13">
        <v>8.8784600000000005</v>
      </c>
      <c r="E39" s="13">
        <v>57.761192000000001</v>
      </c>
      <c r="F39" s="13">
        <v>28.65</v>
      </c>
      <c r="H39" s="6">
        <v>15820.110352</v>
      </c>
      <c r="I39" s="62">
        <f t="shared" si="1"/>
        <v>2.0846562549945223E-3</v>
      </c>
    </row>
    <row r="40" spans="1:9">
      <c r="A40" s="7">
        <v>44264</v>
      </c>
      <c r="B40" s="13">
        <v>595</v>
      </c>
      <c r="C40" s="61">
        <f t="shared" si="0"/>
        <v>3.3613445378151263E-3</v>
      </c>
      <c r="D40" s="13">
        <v>8.9810470000000002</v>
      </c>
      <c r="E40" s="13">
        <v>58.880595999999997</v>
      </c>
      <c r="F40" s="13">
        <v>29.1</v>
      </c>
      <c r="H40" s="6">
        <v>15853.089844</v>
      </c>
      <c r="I40" s="62">
        <f t="shared" si="1"/>
        <v>3.6951836251763975E-3</v>
      </c>
    </row>
    <row r="41" spans="1:9">
      <c r="A41" s="7">
        <v>44265</v>
      </c>
      <c r="B41" s="13">
        <v>597</v>
      </c>
      <c r="C41" s="61">
        <f t="shared" si="0"/>
        <v>2.0100502512562814E-2</v>
      </c>
      <c r="D41" s="13">
        <v>9.0463299999999993</v>
      </c>
      <c r="E41" s="13">
        <v>58.955222999999997</v>
      </c>
      <c r="F41" s="13">
        <v>29.049999</v>
      </c>
      <c r="H41" s="6">
        <v>15911.669921999999</v>
      </c>
      <c r="I41" s="62">
        <f t="shared" si="1"/>
        <v>1.6836048592838597E-2</v>
      </c>
    </row>
    <row r="42" spans="1:9">
      <c r="A42" s="7">
        <v>44266</v>
      </c>
      <c r="B42" s="13">
        <v>609</v>
      </c>
      <c r="C42" s="61">
        <f t="shared" si="0"/>
        <v>8.2101806239737278E-3</v>
      </c>
      <c r="D42" s="13">
        <v>9.0743080000000003</v>
      </c>
      <c r="E42" s="13">
        <v>59.626865000000002</v>
      </c>
      <c r="F42" s="13">
        <v>28.1</v>
      </c>
      <c r="H42" s="6">
        <v>16179.559569999999</v>
      </c>
      <c r="I42" s="62">
        <f t="shared" si="1"/>
        <v>4.6738057159611997E-3</v>
      </c>
    </row>
    <row r="43" spans="1:9">
      <c r="A43" s="7">
        <v>44267</v>
      </c>
      <c r="B43" s="13">
        <v>614</v>
      </c>
      <c r="C43" s="61">
        <f t="shared" si="0"/>
        <v>-4.8859934853420191E-3</v>
      </c>
      <c r="D43" s="13">
        <v>9.0929599999999997</v>
      </c>
      <c r="E43" s="13">
        <v>58.582087999999999</v>
      </c>
      <c r="F43" s="13">
        <v>27.700001</v>
      </c>
      <c r="H43" s="6">
        <v>16255.179688</v>
      </c>
      <c r="I43" s="62">
        <f t="shared" si="1"/>
        <v>-3.5986129420135772E-4</v>
      </c>
    </row>
    <row r="44" spans="1:9">
      <c r="A44" s="7">
        <v>44270</v>
      </c>
      <c r="B44" s="13">
        <v>611</v>
      </c>
      <c r="C44" s="61">
        <f t="shared" si="0"/>
        <v>3.2733224222585926E-3</v>
      </c>
      <c r="D44" s="13">
        <v>9.1395909999999994</v>
      </c>
      <c r="E44" s="13">
        <v>57.835819000000001</v>
      </c>
      <c r="F44" s="13">
        <v>28.15</v>
      </c>
      <c r="H44" s="6">
        <v>16249.330078000001</v>
      </c>
      <c r="I44" s="62">
        <f t="shared" si="1"/>
        <v>3.9281667424812001E-3</v>
      </c>
    </row>
    <row r="45" spans="1:9">
      <c r="A45" s="7">
        <v>44271</v>
      </c>
      <c r="B45" s="13">
        <v>613</v>
      </c>
      <c r="C45" s="61">
        <f t="shared" si="0"/>
        <v>-1.468189233278956E-2</v>
      </c>
      <c r="D45" s="13">
        <v>9.2048740000000002</v>
      </c>
      <c r="E45" s="13">
        <v>56.940295999999996</v>
      </c>
      <c r="F45" s="13">
        <v>28.15</v>
      </c>
      <c r="H45" s="6">
        <v>16313.160156</v>
      </c>
      <c r="I45" s="62">
        <f t="shared" si="1"/>
        <v>-5.9669519620450754E-3</v>
      </c>
    </row>
    <row r="46" spans="1:9">
      <c r="A46" s="7">
        <v>44272</v>
      </c>
      <c r="B46" s="13">
        <v>604</v>
      </c>
      <c r="C46" s="61">
        <f t="shared" si="0"/>
        <v>-3.3112582781456954E-3</v>
      </c>
      <c r="D46" s="13">
        <v>9.1116130000000002</v>
      </c>
      <c r="E46" s="13">
        <v>56.716414999999998</v>
      </c>
      <c r="F46" s="13">
        <v>28.6</v>
      </c>
      <c r="H46" s="6">
        <v>16215.820313</v>
      </c>
      <c r="I46" s="62">
        <f t="shared" si="1"/>
        <v>4.4413128420190276E-3</v>
      </c>
    </row>
    <row r="47" spans="1:9">
      <c r="A47" s="7">
        <v>44273</v>
      </c>
      <c r="B47" s="13">
        <v>602</v>
      </c>
      <c r="C47" s="61">
        <f t="shared" si="0"/>
        <v>-1.8272425249169437E-2</v>
      </c>
      <c r="D47" s="13">
        <v>9.1022859999999994</v>
      </c>
      <c r="E47" s="13">
        <v>58.358207999999998</v>
      </c>
      <c r="F47" s="13">
        <v>28.65</v>
      </c>
      <c r="H47" s="6">
        <v>16287.839844</v>
      </c>
      <c r="I47" s="62">
        <f t="shared" si="1"/>
        <v>-1.3359635905319705E-2</v>
      </c>
    </row>
    <row r="48" spans="1:9">
      <c r="A48" s="7">
        <v>44274</v>
      </c>
      <c r="B48" s="13">
        <v>591</v>
      </c>
      <c r="C48" s="61">
        <f t="shared" si="0"/>
        <v>3.3840947546531302E-3</v>
      </c>
      <c r="D48" s="13">
        <v>9.0370039999999996</v>
      </c>
      <c r="E48" s="13">
        <v>59.925373</v>
      </c>
      <c r="F48" s="13">
        <v>30.5</v>
      </c>
      <c r="H48" s="6">
        <v>16070.240234000001</v>
      </c>
      <c r="I48" s="62">
        <f t="shared" si="1"/>
        <v>7.4037158914570904E-3</v>
      </c>
    </row>
    <row r="49" spans="1:9">
      <c r="A49" s="7">
        <v>44277</v>
      </c>
      <c r="B49" s="13">
        <v>593</v>
      </c>
      <c r="C49" s="61">
        <f t="shared" si="0"/>
        <v>1.6863406408094434E-3</v>
      </c>
      <c r="D49" s="13">
        <v>9.1116130000000002</v>
      </c>
      <c r="E49" s="13">
        <v>59.701492000000002</v>
      </c>
      <c r="F49" s="13">
        <v>30.1</v>
      </c>
      <c r="H49" s="6">
        <v>16189.219727</v>
      </c>
      <c r="I49" s="62">
        <f t="shared" si="1"/>
        <v>-7.183720522739934E-4</v>
      </c>
    </row>
    <row r="50" spans="1:9">
      <c r="A50" s="7">
        <v>44278</v>
      </c>
      <c r="B50" s="13">
        <v>594</v>
      </c>
      <c r="C50" s="61">
        <f t="shared" si="0"/>
        <v>-3.0303030303030304E-2</v>
      </c>
      <c r="D50" s="13">
        <v>9.0743080000000003</v>
      </c>
      <c r="E50" s="13">
        <v>61.940295999999996</v>
      </c>
      <c r="F50" s="13">
        <v>29.65</v>
      </c>
      <c r="H50" s="6">
        <v>16177.589844</v>
      </c>
      <c r="I50" s="62">
        <f t="shared" si="1"/>
        <v>-8.9920518694539663E-3</v>
      </c>
    </row>
    <row r="51" spans="1:9">
      <c r="A51" s="7">
        <v>44279</v>
      </c>
      <c r="B51" s="13">
        <v>576</v>
      </c>
      <c r="C51" s="61">
        <f t="shared" si="0"/>
        <v>-1.736111111111111E-3</v>
      </c>
      <c r="D51" s="13">
        <v>9.1022859999999994</v>
      </c>
      <c r="E51" s="13">
        <v>59.328358000000001</v>
      </c>
      <c r="F51" s="13">
        <v>28.9</v>
      </c>
      <c r="H51" s="6">
        <v>16032.120117</v>
      </c>
      <c r="I51" s="62">
        <f t="shared" si="1"/>
        <v>1.747712142593593E-3</v>
      </c>
    </row>
    <row r="52" spans="1:9">
      <c r="A52" s="7">
        <v>44280</v>
      </c>
      <c r="B52" s="13">
        <v>575</v>
      </c>
      <c r="C52" s="61">
        <f t="shared" si="0"/>
        <v>2.6086956521739129E-2</v>
      </c>
      <c r="D52" s="13">
        <v>9.1582430000000006</v>
      </c>
      <c r="E52" s="13">
        <v>59.104477000000003</v>
      </c>
      <c r="F52" s="13">
        <v>30.299999</v>
      </c>
      <c r="H52" s="6">
        <v>16060.139648</v>
      </c>
      <c r="I52" s="62">
        <f t="shared" si="1"/>
        <v>1.5301251445257626E-2</v>
      </c>
    </row>
    <row r="53" spans="1:9">
      <c r="A53" s="7">
        <v>44281</v>
      </c>
      <c r="B53" s="13">
        <v>590</v>
      </c>
      <c r="C53" s="61">
        <f t="shared" si="0"/>
        <v>1.5254237288135594E-2</v>
      </c>
      <c r="D53" s="13">
        <v>9.1955480000000005</v>
      </c>
      <c r="E53" s="13">
        <v>64.925369000000003</v>
      </c>
      <c r="F53" s="13">
        <v>29.65</v>
      </c>
      <c r="H53" s="6">
        <v>16305.879883</v>
      </c>
      <c r="I53" s="62">
        <f t="shared" si="1"/>
        <v>1.0431256774884672E-2</v>
      </c>
    </row>
    <row r="54" spans="1:9">
      <c r="A54" s="7">
        <v>44284</v>
      </c>
      <c r="B54" s="13">
        <v>599</v>
      </c>
      <c r="C54" s="61">
        <f t="shared" si="0"/>
        <v>-3.3388981636060101E-3</v>
      </c>
      <c r="D54" s="13">
        <v>9.307461</v>
      </c>
      <c r="E54" s="13">
        <v>65.373131000000001</v>
      </c>
      <c r="F54" s="13">
        <v>29.549999</v>
      </c>
      <c r="H54" s="6">
        <v>16475.970702999999</v>
      </c>
      <c r="I54" s="62">
        <f t="shared" si="1"/>
        <v>4.7905940974772672E-3</v>
      </c>
    </row>
    <row r="55" spans="1:9">
      <c r="A55" s="7">
        <v>44285</v>
      </c>
      <c r="B55" s="13">
        <v>597</v>
      </c>
      <c r="C55" s="61">
        <f t="shared" si="0"/>
        <v>-1.675041876046901E-2</v>
      </c>
      <c r="D55" s="13">
        <v>9.3261129999999994</v>
      </c>
      <c r="E55" s="13">
        <v>67.313430999999994</v>
      </c>
      <c r="F55" s="13">
        <v>29.4</v>
      </c>
      <c r="H55" s="6">
        <v>16554.900390999999</v>
      </c>
      <c r="I55" s="62">
        <f t="shared" si="1"/>
        <v>-7.4763078651494163E-3</v>
      </c>
    </row>
    <row r="56" spans="1:9">
      <c r="A56" s="7">
        <v>44286</v>
      </c>
      <c r="B56" s="13">
        <v>587</v>
      </c>
      <c r="C56" s="61">
        <f t="shared" si="0"/>
        <v>2.5553662691652469E-2</v>
      </c>
      <c r="D56" s="13">
        <v>9.2888090000000005</v>
      </c>
      <c r="E56" s="13">
        <v>66.492537999999996</v>
      </c>
      <c r="F56" s="13">
        <v>30</v>
      </c>
      <c r="H56" s="6">
        <v>16431.130859000001</v>
      </c>
      <c r="I56" s="62">
        <f t="shared" si="1"/>
        <v>8.5294456725256464E-3</v>
      </c>
    </row>
    <row r="57" spans="1:9">
      <c r="A57" s="7">
        <v>44287</v>
      </c>
      <c r="B57" s="13">
        <v>602</v>
      </c>
      <c r="C57" s="61">
        <f t="shared" si="0"/>
        <v>1.3289036544850499E-2</v>
      </c>
      <c r="D57" s="13">
        <v>9.2608300000000003</v>
      </c>
      <c r="E57" s="13">
        <v>66.567161999999996</v>
      </c>
      <c r="F57" s="13">
        <v>30.200001</v>
      </c>
      <c r="H57" s="6">
        <v>16571.279297000001</v>
      </c>
      <c r="I57" s="62">
        <f t="shared" si="1"/>
        <v>1.4729102903007997E-2</v>
      </c>
    </row>
    <row r="58" spans="1:9">
      <c r="A58" s="7">
        <v>44293</v>
      </c>
      <c r="B58" s="13">
        <v>610</v>
      </c>
      <c r="C58" s="61">
        <f t="shared" si="0"/>
        <v>4.9180327868852463E-3</v>
      </c>
      <c r="D58" s="13">
        <v>9.176895</v>
      </c>
      <c r="E58" s="13">
        <v>70.373131000000001</v>
      </c>
      <c r="F58" s="13">
        <v>30.6</v>
      </c>
      <c r="H58" s="6">
        <v>16815.359375</v>
      </c>
      <c r="I58" s="62">
        <f t="shared" si="1"/>
        <v>6.605869997946389E-3</v>
      </c>
    </row>
    <row r="59" spans="1:9">
      <c r="A59" s="7">
        <v>44294</v>
      </c>
      <c r="B59" s="13">
        <v>613</v>
      </c>
      <c r="C59" s="61">
        <f t="shared" si="0"/>
        <v>-4.8939641109298528E-3</v>
      </c>
      <c r="D59" s="13">
        <v>9.1395909999999994</v>
      </c>
      <c r="E59" s="13">
        <v>74.925369000000003</v>
      </c>
      <c r="F59" s="13">
        <v>30.65</v>
      </c>
      <c r="H59" s="6">
        <v>16926.439452999999</v>
      </c>
      <c r="I59" s="62">
        <f t="shared" si="1"/>
        <v>-4.2737779673549083E-3</v>
      </c>
    </row>
    <row r="60" spans="1:9">
      <c r="A60" s="7">
        <v>44295</v>
      </c>
      <c r="B60" s="13">
        <v>610</v>
      </c>
      <c r="C60" s="61">
        <f t="shared" si="0"/>
        <v>-8.1967213114754103E-3</v>
      </c>
      <c r="D60" s="13">
        <v>9.1116130000000002</v>
      </c>
      <c r="E60" s="13">
        <v>72.089554000000007</v>
      </c>
      <c r="F60" s="13">
        <v>30.9</v>
      </c>
      <c r="H60" s="6">
        <v>16854.099609000001</v>
      </c>
      <c r="I60" s="62">
        <f t="shared" si="1"/>
        <v>3.3224023412127698E-4</v>
      </c>
    </row>
    <row r="61" spans="1:9">
      <c r="A61" s="7">
        <v>44298</v>
      </c>
      <c r="B61" s="13">
        <v>605</v>
      </c>
      <c r="C61" s="61">
        <f t="shared" si="0"/>
        <v>0</v>
      </c>
      <c r="D61" s="13">
        <v>9.2141999999999999</v>
      </c>
      <c r="E61" s="13">
        <v>77.910445999999993</v>
      </c>
      <c r="F61" s="13">
        <v>30.15</v>
      </c>
      <c r="H61" s="6">
        <v>16859.699218999998</v>
      </c>
      <c r="I61" s="62">
        <f t="shared" si="1"/>
        <v>-2.0634450560536146E-3</v>
      </c>
    </row>
    <row r="62" spans="1:9">
      <c r="A62" s="7">
        <v>44299</v>
      </c>
      <c r="B62" s="13">
        <v>605</v>
      </c>
      <c r="C62" s="61">
        <f t="shared" si="0"/>
        <v>1.1570247933884297E-2</v>
      </c>
      <c r="D62" s="13">
        <v>9.1862209999999997</v>
      </c>
      <c r="E62" s="13">
        <v>75.970146</v>
      </c>
      <c r="F62" s="13">
        <v>29.75</v>
      </c>
      <c r="H62" s="6">
        <v>16824.910156000002</v>
      </c>
      <c r="I62" s="62">
        <f t="shared" si="1"/>
        <v>2.4404615905395809E-3</v>
      </c>
    </row>
    <row r="63" spans="1:9">
      <c r="A63" s="7">
        <v>44300</v>
      </c>
      <c r="B63" s="13">
        <v>612</v>
      </c>
      <c r="C63" s="61">
        <f t="shared" si="0"/>
        <v>1.1437908496732025E-2</v>
      </c>
      <c r="D63" s="13">
        <v>9.1395909999999994</v>
      </c>
      <c r="E63" s="13">
        <v>76.865668999999997</v>
      </c>
      <c r="F63" s="13">
        <v>29.4</v>
      </c>
      <c r="H63" s="6">
        <v>16865.970702999999</v>
      </c>
      <c r="I63" s="62">
        <f t="shared" si="1"/>
        <v>1.2496153925045699E-2</v>
      </c>
    </row>
    <row r="64" spans="1:9">
      <c r="A64" s="7">
        <v>44301</v>
      </c>
      <c r="B64" s="13">
        <v>619</v>
      </c>
      <c r="C64" s="61">
        <f t="shared" si="0"/>
        <v>-1.4539579967689823E-2</v>
      </c>
      <c r="D64" s="13">
        <v>9.2235259999999997</v>
      </c>
      <c r="E64" s="13">
        <v>78.059700000000007</v>
      </c>
      <c r="F64" s="13">
        <v>29.65</v>
      </c>
      <c r="H64" s="6">
        <v>17076.730468999998</v>
      </c>
      <c r="I64" s="62">
        <f t="shared" si="1"/>
        <v>4.8065452663204819E-3</v>
      </c>
    </row>
    <row r="65" spans="1:9">
      <c r="A65" s="7">
        <v>44302</v>
      </c>
      <c r="B65" s="13">
        <v>610</v>
      </c>
      <c r="C65" s="61">
        <f t="shared" si="0"/>
        <v>-1.1475409836065573E-2</v>
      </c>
      <c r="D65" s="13">
        <v>9.2981350000000003</v>
      </c>
      <c r="E65" s="13">
        <v>82.388062000000005</v>
      </c>
      <c r="F65" s="13">
        <v>30.1</v>
      </c>
      <c r="H65" s="6">
        <v>17158.810547000001</v>
      </c>
      <c r="I65" s="62">
        <f t="shared" si="1"/>
        <v>6.0883445104687062E-3</v>
      </c>
    </row>
    <row r="66" spans="1:9">
      <c r="A66" s="7">
        <v>44305</v>
      </c>
      <c r="B66" s="13">
        <v>603</v>
      </c>
      <c r="C66" s="61">
        <f t="shared" si="0"/>
        <v>-1.658374792703151E-3</v>
      </c>
      <c r="D66" s="13">
        <v>9.5126349999999995</v>
      </c>
      <c r="E66" s="13">
        <v>88.358208000000005</v>
      </c>
      <c r="F66" s="13">
        <v>30.299999</v>
      </c>
      <c r="H66" s="6">
        <v>17263.279297000001</v>
      </c>
      <c r="I66" s="62">
        <f t="shared" si="1"/>
        <v>3.5097528666252604E-3</v>
      </c>
    </row>
    <row r="67" spans="1:9">
      <c r="A67" s="7">
        <v>44306</v>
      </c>
      <c r="B67" s="13">
        <v>602</v>
      </c>
      <c r="C67" s="61">
        <f t="shared" ref="C67:C130" si="2">(B68-B67)/B67</f>
        <v>-1.6611295681063124E-2</v>
      </c>
      <c r="D67" s="13">
        <v>9.5126349999999995</v>
      </c>
      <c r="E67" s="13">
        <v>87.014922999999996</v>
      </c>
      <c r="F67" s="13">
        <v>30.450001</v>
      </c>
      <c r="H67" s="6">
        <v>17323.869140999999</v>
      </c>
      <c r="I67" s="62">
        <f t="shared" ref="I67:I130" si="3">(H68-H67)/H67</f>
        <v>-7.0284394905658345E-3</v>
      </c>
    </row>
    <row r="68" spans="1:9">
      <c r="A68" s="7">
        <v>44307</v>
      </c>
      <c r="B68" s="13">
        <v>592</v>
      </c>
      <c r="C68" s="61">
        <f t="shared" si="2"/>
        <v>-1.6891891891891893E-3</v>
      </c>
      <c r="D68" s="13">
        <v>9.3727440000000009</v>
      </c>
      <c r="E68" s="13">
        <v>87.910445999999993</v>
      </c>
      <c r="F68" s="13">
        <v>30.5</v>
      </c>
      <c r="H68" s="6">
        <v>17202.109375</v>
      </c>
      <c r="I68" s="62">
        <f t="shared" si="3"/>
        <v>-6.1119639288423578E-3</v>
      </c>
    </row>
    <row r="69" spans="1:9">
      <c r="A69" s="7">
        <v>44308</v>
      </c>
      <c r="B69" s="13">
        <v>591</v>
      </c>
      <c r="C69" s="61">
        <f t="shared" si="2"/>
        <v>1.8612521150592216E-2</v>
      </c>
      <c r="D69" s="13">
        <v>9.4193739999999995</v>
      </c>
      <c r="E69" s="13">
        <v>88.805969000000005</v>
      </c>
      <c r="F69" s="13">
        <v>29.9</v>
      </c>
      <c r="H69" s="6">
        <v>17096.970702999999</v>
      </c>
      <c r="I69" s="62">
        <f t="shared" si="3"/>
        <v>1.1890926850821E-2</v>
      </c>
    </row>
    <row r="70" spans="1:9">
      <c r="A70" s="7">
        <v>44309</v>
      </c>
      <c r="B70" s="13">
        <v>602</v>
      </c>
      <c r="C70" s="61">
        <f t="shared" si="2"/>
        <v>1.3289036544850499E-2</v>
      </c>
      <c r="D70" s="13">
        <v>9.3727440000000009</v>
      </c>
      <c r="E70" s="13">
        <v>88.507462000000004</v>
      </c>
      <c r="F70" s="13">
        <v>30.4</v>
      </c>
      <c r="H70" s="6">
        <v>17300.269531000002</v>
      </c>
      <c r="I70" s="62">
        <f t="shared" si="3"/>
        <v>1.5723427401669793E-2</v>
      </c>
    </row>
    <row r="71" spans="1:9">
      <c r="A71" s="7">
        <v>44312</v>
      </c>
      <c r="B71" s="13">
        <v>610</v>
      </c>
      <c r="C71" s="61">
        <f t="shared" si="2"/>
        <v>0</v>
      </c>
      <c r="D71" s="13">
        <v>9.5126349999999995</v>
      </c>
      <c r="E71" s="13">
        <v>92.537315000000007</v>
      </c>
      <c r="F71" s="13">
        <v>30.700001</v>
      </c>
      <c r="H71" s="6">
        <v>17572.289063</v>
      </c>
      <c r="I71" s="62">
        <f t="shared" si="3"/>
        <v>1.3436683129527374E-3</v>
      </c>
    </row>
    <row r="72" spans="1:9">
      <c r="A72" s="7">
        <v>44313</v>
      </c>
      <c r="B72" s="13">
        <v>610</v>
      </c>
      <c r="C72" s="61">
        <f t="shared" si="2"/>
        <v>-1.3114754098360656E-2</v>
      </c>
      <c r="D72" s="13">
        <v>9.4660049999999991</v>
      </c>
      <c r="E72" s="13">
        <v>90.597014999999999</v>
      </c>
      <c r="F72" s="13">
        <v>30.200001</v>
      </c>
      <c r="H72" s="6">
        <v>17595.900390999999</v>
      </c>
      <c r="I72" s="62">
        <f t="shared" si="3"/>
        <v>-1.6123695502680609E-3</v>
      </c>
    </row>
    <row r="73" spans="1:9">
      <c r="A73" s="7">
        <v>44314</v>
      </c>
      <c r="B73" s="13">
        <v>602</v>
      </c>
      <c r="C73" s="61">
        <f t="shared" si="2"/>
        <v>-3.3222591362126247E-3</v>
      </c>
      <c r="D73" s="13">
        <v>9.4660049999999991</v>
      </c>
      <c r="E73" s="13">
        <v>87.313430999999994</v>
      </c>
      <c r="F73" s="13">
        <v>29.950001</v>
      </c>
      <c r="H73" s="6">
        <v>17567.529297000001</v>
      </c>
      <c r="I73" s="62">
        <f t="shared" si="3"/>
        <v>-4.947428777862578E-5</v>
      </c>
    </row>
    <row r="74" spans="1:9">
      <c r="A74" s="7">
        <v>44315</v>
      </c>
      <c r="B74" s="13">
        <v>600</v>
      </c>
      <c r="C74" s="61">
        <f t="shared" si="2"/>
        <v>-0.02</v>
      </c>
      <c r="D74" s="13">
        <v>9.5126349999999995</v>
      </c>
      <c r="E74" s="13">
        <v>88.358208000000005</v>
      </c>
      <c r="F74" s="13">
        <v>29.700001</v>
      </c>
      <c r="H74" s="6">
        <v>17566.660156000002</v>
      </c>
      <c r="I74" s="62">
        <f t="shared" si="3"/>
        <v>-1.9600228156198465E-2</v>
      </c>
    </row>
    <row r="75" spans="1:9">
      <c r="A75" s="7">
        <v>44319</v>
      </c>
      <c r="B75" s="13">
        <v>588</v>
      </c>
      <c r="C75" s="61">
        <f t="shared" si="2"/>
        <v>5.1020408163265302E-3</v>
      </c>
      <c r="D75" s="13">
        <v>9.3727440000000009</v>
      </c>
      <c r="E75" s="13">
        <v>86.567161999999996</v>
      </c>
      <c r="F75" s="13">
        <v>28.9</v>
      </c>
      <c r="H75" s="6">
        <v>17222.349609000001</v>
      </c>
      <c r="I75" s="62">
        <f t="shared" si="3"/>
        <v>-1.6755571600358156E-2</v>
      </c>
    </row>
    <row r="76" spans="1:9">
      <c r="A76" s="7">
        <v>44320</v>
      </c>
      <c r="B76" s="13">
        <v>591</v>
      </c>
      <c r="C76" s="61">
        <f t="shared" si="2"/>
        <v>-1.015228426395939E-2</v>
      </c>
      <c r="D76" s="13">
        <v>9.1675690000000003</v>
      </c>
      <c r="E76" s="13">
        <v>79.850746000000001</v>
      </c>
      <c r="F76" s="13">
        <v>27.549999</v>
      </c>
      <c r="H76" s="6">
        <v>16933.779297000001</v>
      </c>
      <c r="I76" s="62">
        <f t="shared" si="3"/>
        <v>-5.3348896554950712E-3</v>
      </c>
    </row>
    <row r="77" spans="1:9">
      <c r="A77" s="7">
        <v>44321</v>
      </c>
      <c r="B77" s="13">
        <v>585</v>
      </c>
      <c r="C77" s="61">
        <f t="shared" si="2"/>
        <v>3.4188034188034188E-3</v>
      </c>
      <c r="D77" s="13">
        <v>9.2328519999999994</v>
      </c>
      <c r="E77" s="13">
        <v>80.895522999999997</v>
      </c>
      <c r="F77" s="13">
        <v>27.950001</v>
      </c>
      <c r="H77" s="6">
        <v>16843.439452999999</v>
      </c>
      <c r="I77" s="62">
        <f t="shared" si="3"/>
        <v>8.9601605670343344E-3</v>
      </c>
    </row>
    <row r="78" spans="1:9">
      <c r="A78" s="7">
        <v>44322</v>
      </c>
      <c r="B78" s="13">
        <v>587</v>
      </c>
      <c r="C78" s="61">
        <f t="shared" si="2"/>
        <v>2.0442930153321975E-2</v>
      </c>
      <c r="D78" s="13">
        <v>9.2515040000000006</v>
      </c>
      <c r="E78" s="13">
        <v>83.731346000000002</v>
      </c>
      <c r="F78" s="13">
        <v>27.25</v>
      </c>
      <c r="H78" s="6">
        <v>16994.359375</v>
      </c>
      <c r="I78" s="62">
        <f t="shared" si="3"/>
        <v>1.7102181882039904E-2</v>
      </c>
    </row>
    <row r="79" spans="1:9">
      <c r="A79" s="7">
        <v>44323</v>
      </c>
      <c r="B79" s="13">
        <v>599</v>
      </c>
      <c r="C79" s="61">
        <f t="shared" si="2"/>
        <v>-1.6694490818030049E-2</v>
      </c>
      <c r="D79" s="13">
        <v>9.3167869999999997</v>
      </c>
      <c r="E79" s="13">
        <v>85.970146</v>
      </c>
      <c r="F79" s="13">
        <v>27.9</v>
      </c>
      <c r="H79" s="6">
        <v>17285</v>
      </c>
      <c r="I79" s="62">
        <f t="shared" si="3"/>
        <v>-2.8574269597917267E-3</v>
      </c>
    </row>
    <row r="80" spans="1:9">
      <c r="A80" s="7">
        <v>44326</v>
      </c>
      <c r="B80" s="13">
        <v>589</v>
      </c>
      <c r="C80" s="61">
        <f t="shared" si="2"/>
        <v>-3.0560271646859084E-2</v>
      </c>
      <c r="D80" s="13">
        <v>9.4660049999999991</v>
      </c>
      <c r="E80" s="13">
        <v>88.656715000000005</v>
      </c>
      <c r="F80" s="13">
        <v>28.200001</v>
      </c>
      <c r="H80" s="6">
        <v>17235.609375</v>
      </c>
      <c r="I80" s="62">
        <f t="shared" si="3"/>
        <v>-3.7856422816498141E-2</v>
      </c>
    </row>
    <row r="81" spans="1:9">
      <c r="A81" s="7">
        <v>44327</v>
      </c>
      <c r="B81" s="13">
        <v>571</v>
      </c>
      <c r="C81" s="61">
        <f t="shared" si="2"/>
        <v>-1.9264448336252189E-2</v>
      </c>
      <c r="D81" s="13">
        <v>9.2794830000000008</v>
      </c>
      <c r="E81" s="13">
        <v>82.835823000000005</v>
      </c>
      <c r="F81" s="13">
        <v>27.200001</v>
      </c>
      <c r="H81" s="6">
        <v>16583.130859000001</v>
      </c>
      <c r="I81" s="62">
        <f t="shared" si="3"/>
        <v>-4.1051400232455966E-2</v>
      </c>
    </row>
    <row r="82" spans="1:9">
      <c r="A82" s="7">
        <v>44328</v>
      </c>
      <c r="B82" s="13">
        <v>560</v>
      </c>
      <c r="C82" s="61">
        <f t="shared" si="2"/>
        <v>-2.3214285714285715E-2</v>
      </c>
      <c r="D82" s="13">
        <v>8.9903729999999999</v>
      </c>
      <c r="E82" s="13">
        <v>76.268653999999998</v>
      </c>
      <c r="F82" s="13">
        <v>25.25</v>
      </c>
      <c r="H82" s="6">
        <v>15902.370117</v>
      </c>
      <c r="I82" s="62">
        <f t="shared" si="3"/>
        <v>-1.4606030817487833E-2</v>
      </c>
    </row>
    <row r="83" spans="1:9">
      <c r="A83" s="7">
        <v>44329</v>
      </c>
      <c r="B83" s="13">
        <v>547</v>
      </c>
      <c r="C83" s="61">
        <f t="shared" si="2"/>
        <v>1.8281535648994516E-2</v>
      </c>
      <c r="D83" s="13">
        <v>8.8877860000000002</v>
      </c>
      <c r="E83" s="13">
        <v>73.134331000000003</v>
      </c>
      <c r="F83" s="13">
        <v>25.65</v>
      </c>
      <c r="H83" s="6">
        <v>15670.099609000001</v>
      </c>
      <c r="I83" s="62">
        <f t="shared" si="3"/>
        <v>1.0018458013491705E-2</v>
      </c>
    </row>
    <row r="84" spans="1:9">
      <c r="A84" s="7">
        <v>44330</v>
      </c>
      <c r="B84" s="13">
        <v>557</v>
      </c>
      <c r="C84" s="61">
        <f t="shared" si="2"/>
        <v>-1.4362657091561939E-2</v>
      </c>
      <c r="D84" s="13">
        <v>8.9810470000000002</v>
      </c>
      <c r="E84" s="13">
        <v>70.223877000000002</v>
      </c>
      <c r="F84" s="13">
        <v>25.299999</v>
      </c>
      <c r="H84" s="6">
        <v>15827.089844</v>
      </c>
      <c r="I84" s="62">
        <f t="shared" si="3"/>
        <v>-2.9898117762905636E-2</v>
      </c>
    </row>
    <row r="85" spans="1:9">
      <c r="A85" s="7">
        <v>44333</v>
      </c>
      <c r="B85" s="13">
        <v>549</v>
      </c>
      <c r="C85" s="61">
        <f t="shared" si="2"/>
        <v>4.1894353369763208E-2</v>
      </c>
      <c r="D85" s="13">
        <v>8.6826109999999996</v>
      </c>
      <c r="E85" s="13">
        <v>63.880595999999997</v>
      </c>
      <c r="F85" s="13">
        <v>23.9</v>
      </c>
      <c r="H85" s="6">
        <v>15353.889648</v>
      </c>
      <c r="I85" s="62">
        <f t="shared" si="3"/>
        <v>5.1588935387664299E-2</v>
      </c>
    </row>
    <row r="86" spans="1:9">
      <c r="A86" s="7">
        <v>44334</v>
      </c>
      <c r="B86" s="13">
        <v>572</v>
      </c>
      <c r="C86" s="61">
        <f t="shared" si="2"/>
        <v>-8.7412587412587419E-3</v>
      </c>
      <c r="D86" s="13">
        <v>8.8411550000000005</v>
      </c>
      <c r="E86" s="13">
        <v>70.223877000000002</v>
      </c>
      <c r="F86" s="13">
        <v>25.75</v>
      </c>
      <c r="H86" s="6">
        <v>16145.980469</v>
      </c>
      <c r="I86" s="62">
        <f t="shared" si="3"/>
        <v>-8.2499251287804643E-4</v>
      </c>
    </row>
    <row r="87" spans="1:9">
      <c r="A87" s="7">
        <v>44335</v>
      </c>
      <c r="B87" s="13">
        <v>567</v>
      </c>
      <c r="C87" s="61">
        <f t="shared" si="2"/>
        <v>0</v>
      </c>
      <c r="D87" s="13">
        <v>8.7292419999999993</v>
      </c>
      <c r="E87" s="13">
        <v>76.716414999999998</v>
      </c>
      <c r="F87" s="13">
        <v>26.049999</v>
      </c>
      <c r="H87" s="6">
        <v>16132.660156</v>
      </c>
      <c r="I87" s="62">
        <f t="shared" si="3"/>
        <v>-5.5973288426593585E-3</v>
      </c>
    </row>
    <row r="88" spans="1:9">
      <c r="A88" s="7">
        <v>44336</v>
      </c>
      <c r="B88" s="13">
        <v>567</v>
      </c>
      <c r="C88" s="61">
        <f t="shared" si="2"/>
        <v>1.0582010582010581E-2</v>
      </c>
      <c r="D88" s="13">
        <v>8.7199159999999996</v>
      </c>
      <c r="E88" s="13">
        <v>70</v>
      </c>
      <c r="F88" s="13">
        <v>25.700001</v>
      </c>
      <c r="H88" s="6">
        <v>16042.360352</v>
      </c>
      <c r="I88" s="62">
        <f t="shared" si="3"/>
        <v>1.6188342133059183E-2</v>
      </c>
    </row>
    <row r="89" spans="1:9">
      <c r="A89" s="7">
        <v>44337</v>
      </c>
      <c r="B89" s="13">
        <v>573</v>
      </c>
      <c r="C89" s="61">
        <f t="shared" si="2"/>
        <v>-8.7260034904013961E-3</v>
      </c>
      <c r="D89" s="13">
        <v>8.7758719999999997</v>
      </c>
      <c r="E89" s="13">
        <v>71.492537999999996</v>
      </c>
      <c r="F89" s="13">
        <v>26.15</v>
      </c>
      <c r="H89" s="6">
        <v>16302.059569999999</v>
      </c>
      <c r="I89" s="62">
        <f t="shared" si="3"/>
        <v>2.2224473444247194E-3</v>
      </c>
    </row>
    <row r="90" spans="1:9">
      <c r="A90" s="7">
        <v>44340</v>
      </c>
      <c r="B90" s="13">
        <v>568</v>
      </c>
      <c r="C90" s="61">
        <f t="shared" si="2"/>
        <v>2.6408450704225352E-2</v>
      </c>
      <c r="D90" s="13">
        <v>8.7385680000000008</v>
      </c>
      <c r="E90" s="13">
        <v>69.925369000000003</v>
      </c>
      <c r="F90" s="13">
        <v>26.200001</v>
      </c>
      <c r="H90" s="6">
        <v>16338.290039</v>
      </c>
      <c r="I90" s="62">
        <f t="shared" si="3"/>
        <v>1.57531713775204E-2</v>
      </c>
    </row>
    <row r="91" spans="1:9">
      <c r="A91" s="7">
        <v>44341</v>
      </c>
      <c r="B91" s="13">
        <v>583</v>
      </c>
      <c r="C91" s="61">
        <f t="shared" si="2"/>
        <v>3.4305317324185248E-3</v>
      </c>
      <c r="D91" s="13">
        <v>8.7851990000000004</v>
      </c>
      <c r="E91" s="13">
        <v>68.880600000000001</v>
      </c>
      <c r="F91" s="13">
        <v>26.299999</v>
      </c>
      <c r="H91" s="6">
        <v>16595.669922000001</v>
      </c>
      <c r="I91" s="62">
        <f t="shared" si="3"/>
        <v>2.8934975945949098E-3</v>
      </c>
    </row>
    <row r="92" spans="1:9">
      <c r="A92" s="7">
        <v>44342</v>
      </c>
      <c r="B92" s="13">
        <v>585</v>
      </c>
      <c r="C92" s="61">
        <f t="shared" si="2"/>
        <v>-5.1282051282051282E-3</v>
      </c>
      <c r="D92" s="13">
        <v>8.8318290000000008</v>
      </c>
      <c r="E92" s="13">
        <v>70.149253999999999</v>
      </c>
      <c r="F92" s="13">
        <v>26.35</v>
      </c>
      <c r="H92" s="6">
        <v>16643.689452999999</v>
      </c>
      <c r="I92" s="62">
        <f t="shared" si="3"/>
        <v>-2.528290263936292E-3</v>
      </c>
    </row>
    <row r="93" spans="1:9">
      <c r="A93" s="7">
        <v>44343</v>
      </c>
      <c r="B93" s="13">
        <v>582</v>
      </c>
      <c r="C93" s="61">
        <f t="shared" si="2"/>
        <v>1.3745704467353952E-2</v>
      </c>
      <c r="D93" s="13">
        <v>8.7572200000000002</v>
      </c>
      <c r="E93" s="13">
        <v>68.507462000000004</v>
      </c>
      <c r="F93" s="13">
        <v>25.950001</v>
      </c>
      <c r="H93" s="6">
        <v>16601.609375</v>
      </c>
      <c r="I93" s="62">
        <f t="shared" si="3"/>
        <v>1.6218307148309227E-2</v>
      </c>
    </row>
    <row r="94" spans="1:9">
      <c r="A94" s="7">
        <v>44344</v>
      </c>
      <c r="B94" s="13">
        <v>590</v>
      </c>
      <c r="C94" s="61">
        <f t="shared" si="2"/>
        <v>1.1864406779661017E-2</v>
      </c>
      <c r="D94" s="13">
        <v>8.9157639999999994</v>
      </c>
      <c r="E94" s="13">
        <v>71.567161999999996</v>
      </c>
      <c r="F94" s="13">
        <v>26.049999</v>
      </c>
      <c r="H94" s="6">
        <v>16870.859375</v>
      </c>
      <c r="I94" s="62">
        <f t="shared" si="3"/>
        <v>1.1710743869560596E-2</v>
      </c>
    </row>
    <row r="95" spans="1:9">
      <c r="A95" s="7">
        <v>44347</v>
      </c>
      <c r="B95" s="13">
        <v>597</v>
      </c>
      <c r="C95" s="61">
        <f t="shared" si="2"/>
        <v>1.6750418760469012E-3</v>
      </c>
      <c r="D95" s="13">
        <v>8.9623950000000008</v>
      </c>
      <c r="E95" s="13">
        <v>72.164176999999995</v>
      </c>
      <c r="F95" s="13">
        <v>26.35</v>
      </c>
      <c r="H95" s="6">
        <v>17068.429688</v>
      </c>
      <c r="I95" s="62">
        <f t="shared" si="3"/>
        <v>5.5043828118560437E-3</v>
      </c>
    </row>
    <row r="96" spans="1:9">
      <c r="A96" s="7">
        <v>44348</v>
      </c>
      <c r="B96" s="13">
        <v>598</v>
      </c>
      <c r="C96" s="61">
        <f t="shared" si="2"/>
        <v>-5.016722408026756E-3</v>
      </c>
      <c r="D96" s="13">
        <v>8.9437429999999996</v>
      </c>
      <c r="E96" s="13">
        <v>72.462684999999993</v>
      </c>
      <c r="F96" s="13">
        <v>26.4</v>
      </c>
      <c r="H96" s="6">
        <v>17162.380859000001</v>
      </c>
      <c r="I96" s="62">
        <f t="shared" si="3"/>
        <v>1.5488550346471404E-4</v>
      </c>
    </row>
    <row r="97" spans="1:9">
      <c r="A97" s="7">
        <v>44349</v>
      </c>
      <c r="B97" s="13">
        <v>595</v>
      </c>
      <c r="C97" s="61">
        <f t="shared" si="2"/>
        <v>1.6806722689075631E-3</v>
      </c>
      <c r="D97" s="13">
        <v>8.9996989999999997</v>
      </c>
      <c r="E97" s="13">
        <v>77.462684999999993</v>
      </c>
      <c r="F97" s="13">
        <v>26.25</v>
      </c>
      <c r="H97" s="6">
        <v>17165.039063</v>
      </c>
      <c r="I97" s="62">
        <f t="shared" si="3"/>
        <v>4.7259486391068965E-3</v>
      </c>
    </row>
    <row r="98" spans="1:9">
      <c r="A98" s="7">
        <v>44350</v>
      </c>
      <c r="B98" s="13">
        <v>596</v>
      </c>
      <c r="C98" s="61">
        <f t="shared" si="2"/>
        <v>-1.6778523489932886E-3</v>
      </c>
      <c r="D98" s="13">
        <v>8.9996989999999997</v>
      </c>
      <c r="E98" s="13">
        <v>78.358208000000005</v>
      </c>
      <c r="F98" s="13">
        <v>26.35</v>
      </c>
      <c r="H98" s="6">
        <v>17246.160156000002</v>
      </c>
      <c r="I98" s="62">
        <f t="shared" si="3"/>
        <v>-5.7259122672384853E-3</v>
      </c>
    </row>
    <row r="99" spans="1:9">
      <c r="A99" s="7">
        <v>44351</v>
      </c>
      <c r="B99" s="13">
        <v>595</v>
      </c>
      <c r="C99" s="61">
        <f t="shared" si="2"/>
        <v>-5.0420168067226894E-3</v>
      </c>
      <c r="D99" s="13">
        <v>8.9623950000000008</v>
      </c>
      <c r="E99" s="13">
        <v>77.164176999999995</v>
      </c>
      <c r="F99" s="13">
        <v>26</v>
      </c>
      <c r="H99" s="6">
        <v>17147.410156000002</v>
      </c>
      <c r="I99" s="62">
        <f t="shared" si="3"/>
        <v>-3.7031831292482901E-3</v>
      </c>
    </row>
    <row r="100" spans="1:9">
      <c r="A100" s="7">
        <v>44354</v>
      </c>
      <c r="B100" s="13">
        <v>592</v>
      </c>
      <c r="C100" s="61">
        <f t="shared" si="2"/>
        <v>-5.0675675675675678E-3</v>
      </c>
      <c r="D100" s="13">
        <v>8.8691340000000007</v>
      </c>
      <c r="E100" s="13">
        <v>73.731346000000002</v>
      </c>
      <c r="F100" s="13">
        <v>25.6</v>
      </c>
      <c r="H100" s="6">
        <v>17083.910156000002</v>
      </c>
      <c r="I100" s="62">
        <f t="shared" si="3"/>
        <v>-4.5067071470740206E-4</v>
      </c>
    </row>
    <row r="101" spans="1:9">
      <c r="A101" s="7">
        <v>44355</v>
      </c>
      <c r="B101" s="13">
        <v>589</v>
      </c>
      <c r="C101" s="61">
        <f t="shared" si="2"/>
        <v>-5.0933786078098476E-3</v>
      </c>
      <c r="D101" s="13">
        <v>8.8411550000000005</v>
      </c>
      <c r="E101" s="13">
        <v>74.029846000000006</v>
      </c>
      <c r="F101" s="13">
        <v>26.35</v>
      </c>
      <c r="H101" s="6">
        <v>17076.210938</v>
      </c>
      <c r="I101" s="62">
        <f t="shared" si="3"/>
        <v>-6.4411382243608779E-3</v>
      </c>
    </row>
    <row r="102" spans="1:9">
      <c r="A102" s="7">
        <v>44356</v>
      </c>
      <c r="B102" s="13">
        <v>586</v>
      </c>
      <c r="C102" s="61">
        <f t="shared" si="2"/>
        <v>2.2184300341296929E-2</v>
      </c>
      <c r="D102" s="13">
        <v>8.8411550000000005</v>
      </c>
      <c r="E102" s="13">
        <v>71.940299999999993</v>
      </c>
      <c r="F102" s="13">
        <v>26</v>
      </c>
      <c r="H102" s="6">
        <v>16966.220702999999</v>
      </c>
      <c r="I102" s="62">
        <f t="shared" si="3"/>
        <v>1.1375544582293061E-2</v>
      </c>
    </row>
    <row r="103" spans="1:9">
      <c r="A103" s="7">
        <v>44357</v>
      </c>
      <c r="B103" s="13">
        <v>599</v>
      </c>
      <c r="C103" s="61">
        <f t="shared" si="2"/>
        <v>5.008347245409015E-3</v>
      </c>
      <c r="D103" s="13">
        <v>8.8784600000000005</v>
      </c>
      <c r="E103" s="13">
        <v>71.343284999999995</v>
      </c>
      <c r="F103" s="13">
        <v>26.450001</v>
      </c>
      <c r="H103" s="6">
        <v>17159.220702999999</v>
      </c>
      <c r="I103" s="62">
        <f t="shared" si="3"/>
        <v>3.1644110731968997E-3</v>
      </c>
    </row>
    <row r="104" spans="1:9">
      <c r="A104" s="7">
        <v>44358</v>
      </c>
      <c r="B104" s="13">
        <v>602</v>
      </c>
      <c r="C104" s="61">
        <f t="shared" si="2"/>
        <v>1.1627906976744186E-2</v>
      </c>
      <c r="D104" s="13">
        <v>8.8691340000000007</v>
      </c>
      <c r="E104" s="13">
        <v>72.238808000000006</v>
      </c>
      <c r="F104" s="13">
        <v>26.549999</v>
      </c>
      <c r="H104" s="6">
        <v>17213.519531000002</v>
      </c>
      <c r="I104" s="62">
        <f t="shared" si="3"/>
        <v>9.1654429947268887E-3</v>
      </c>
    </row>
    <row r="105" spans="1:9">
      <c r="A105" s="7">
        <v>44362</v>
      </c>
      <c r="B105" s="13">
        <v>609</v>
      </c>
      <c r="C105" s="61">
        <f t="shared" si="2"/>
        <v>-6.5681444991789817E-3</v>
      </c>
      <c r="D105" s="13">
        <v>8.8504810000000003</v>
      </c>
      <c r="E105" s="13">
        <v>73.507462000000004</v>
      </c>
      <c r="F105" s="13">
        <v>26.299999</v>
      </c>
      <c r="H105" s="6">
        <v>17371.289063</v>
      </c>
      <c r="I105" s="62">
        <f t="shared" si="3"/>
        <v>-3.651409389939997E-3</v>
      </c>
    </row>
    <row r="106" spans="1:9">
      <c r="A106" s="7">
        <v>44363</v>
      </c>
      <c r="B106" s="13">
        <v>605</v>
      </c>
      <c r="C106" s="61">
        <f t="shared" si="2"/>
        <v>1.652892561983471E-3</v>
      </c>
      <c r="D106" s="13">
        <v>8.8131769999999996</v>
      </c>
      <c r="E106" s="13">
        <v>72.388062000000005</v>
      </c>
      <c r="F106" s="13">
        <v>26</v>
      </c>
      <c r="H106" s="6">
        <v>17307.859375</v>
      </c>
      <c r="I106" s="62">
        <f t="shared" si="3"/>
        <v>4.7810649605535055E-3</v>
      </c>
    </row>
    <row r="107" spans="1:9">
      <c r="A107" s="7">
        <v>44364</v>
      </c>
      <c r="B107" s="13">
        <v>606</v>
      </c>
      <c r="C107" s="61">
        <f t="shared" si="2"/>
        <v>-4.9504950495049506E-3</v>
      </c>
      <c r="D107" s="13">
        <v>8.8131769999999996</v>
      </c>
      <c r="E107" s="13">
        <v>71.791045999999994</v>
      </c>
      <c r="F107" s="13">
        <v>26.1</v>
      </c>
      <c r="H107" s="6">
        <v>17390.609375</v>
      </c>
      <c r="I107" s="62">
        <f t="shared" si="3"/>
        <v>-4.144208546458702E-3</v>
      </c>
    </row>
    <row r="108" spans="1:9">
      <c r="A108" s="7">
        <v>44365</v>
      </c>
      <c r="B108" s="13">
        <v>603</v>
      </c>
      <c r="C108" s="61">
        <f t="shared" si="2"/>
        <v>-3.316749585406302E-2</v>
      </c>
      <c r="D108" s="13">
        <v>8.7665459999999999</v>
      </c>
      <c r="E108" s="13">
        <v>71.567161999999996</v>
      </c>
      <c r="F108" s="13">
        <v>26.1</v>
      </c>
      <c r="H108" s="6">
        <v>17318.539063</v>
      </c>
      <c r="I108" s="62">
        <f t="shared" si="3"/>
        <v>-1.4756359821711936E-2</v>
      </c>
    </row>
    <row r="109" spans="1:9">
      <c r="A109" s="7">
        <v>44368</v>
      </c>
      <c r="B109" s="13">
        <v>583</v>
      </c>
      <c r="C109" s="61">
        <f t="shared" si="2"/>
        <v>-8.5763293310463125E-3</v>
      </c>
      <c r="D109" s="13">
        <v>8.7292419999999993</v>
      </c>
      <c r="E109" s="13">
        <v>69.402985000000001</v>
      </c>
      <c r="F109" s="13">
        <v>25.700001</v>
      </c>
      <c r="H109" s="6">
        <v>17062.980468999998</v>
      </c>
      <c r="I109" s="62">
        <f t="shared" si="3"/>
        <v>7.3670083739714736E-4</v>
      </c>
    </row>
    <row r="110" spans="1:9">
      <c r="A110" s="7">
        <v>44369</v>
      </c>
      <c r="B110" s="13">
        <v>578</v>
      </c>
      <c r="C110" s="61">
        <f t="shared" si="2"/>
        <v>2.9411764705882353E-2</v>
      </c>
      <c r="D110" s="13">
        <v>8.7478940000000005</v>
      </c>
      <c r="E110" s="13">
        <v>73.134331000000003</v>
      </c>
      <c r="F110" s="13">
        <v>25.5</v>
      </c>
      <c r="H110" s="6">
        <v>17075.550781000002</v>
      </c>
      <c r="I110" s="62">
        <f t="shared" si="3"/>
        <v>1.529439139911035E-2</v>
      </c>
    </row>
    <row r="111" spans="1:9">
      <c r="A111" s="7">
        <v>44370</v>
      </c>
      <c r="B111" s="13">
        <v>595</v>
      </c>
      <c r="C111" s="61">
        <f t="shared" si="2"/>
        <v>-8.4033613445378148E-3</v>
      </c>
      <c r="D111" s="13">
        <v>8.8318290000000008</v>
      </c>
      <c r="E111" s="13">
        <v>70.671638000000002</v>
      </c>
      <c r="F111" s="13">
        <v>25.85</v>
      </c>
      <c r="H111" s="6">
        <v>17336.710938</v>
      </c>
      <c r="I111" s="62">
        <f t="shared" si="3"/>
        <v>4.1097760846798516E-3</v>
      </c>
    </row>
    <row r="112" spans="1:9">
      <c r="A112" s="7">
        <v>44371</v>
      </c>
      <c r="B112" s="13">
        <v>590</v>
      </c>
      <c r="C112" s="61">
        <f t="shared" si="2"/>
        <v>1.6949152542372881E-3</v>
      </c>
      <c r="D112" s="13">
        <v>8.8038509999999999</v>
      </c>
      <c r="E112" s="13">
        <v>71.567161999999996</v>
      </c>
      <c r="F112" s="13">
        <v>26.15</v>
      </c>
      <c r="H112" s="6">
        <v>17407.960938</v>
      </c>
      <c r="I112" s="62">
        <f t="shared" si="3"/>
        <v>5.45895618323455E-3</v>
      </c>
    </row>
    <row r="113" spans="1:9">
      <c r="A113" s="7">
        <v>44372</v>
      </c>
      <c r="B113" s="13">
        <v>591</v>
      </c>
      <c r="C113" s="61">
        <f t="shared" si="2"/>
        <v>-1.6920473773265651E-3</v>
      </c>
      <c r="D113" s="13">
        <v>8.8038509999999999</v>
      </c>
      <c r="E113" s="13">
        <v>69.701492000000002</v>
      </c>
      <c r="F113" s="13">
        <v>26.15</v>
      </c>
      <c r="H113" s="6">
        <v>17502.990234000001</v>
      </c>
      <c r="I113" s="62">
        <f t="shared" si="3"/>
        <v>5.0265964743038015E-3</v>
      </c>
    </row>
    <row r="114" spans="1:9">
      <c r="A114" s="7">
        <v>44375</v>
      </c>
      <c r="B114" s="13">
        <v>590</v>
      </c>
      <c r="C114" s="61">
        <f t="shared" si="2"/>
        <v>8.4745762711864406E-3</v>
      </c>
      <c r="D114" s="13">
        <v>8.8225029999999993</v>
      </c>
      <c r="E114" s="13">
        <v>73.582092000000003</v>
      </c>
      <c r="F114" s="13">
        <v>26.1</v>
      </c>
      <c r="H114" s="6">
        <v>17590.970702999999</v>
      </c>
      <c r="I114" s="62">
        <f t="shared" si="3"/>
        <v>4.1036677974620809E-4</v>
      </c>
    </row>
    <row r="115" spans="1:9">
      <c r="A115" s="7">
        <v>44376</v>
      </c>
      <c r="B115" s="13">
        <v>595</v>
      </c>
      <c r="C115" s="61">
        <f t="shared" si="2"/>
        <v>0</v>
      </c>
      <c r="D115" s="13">
        <v>8.7945250000000001</v>
      </c>
      <c r="E115" s="13">
        <v>74.626862000000003</v>
      </c>
      <c r="F115" s="13">
        <v>25.9</v>
      </c>
      <c r="H115" s="6">
        <v>17598.189452999999</v>
      </c>
      <c r="I115" s="62">
        <f t="shared" si="3"/>
        <v>8.9367991758487822E-3</v>
      </c>
    </row>
    <row r="116" spans="1:9">
      <c r="A116" s="7">
        <v>44377</v>
      </c>
      <c r="B116" s="13">
        <v>595</v>
      </c>
      <c r="C116" s="61">
        <f t="shared" si="2"/>
        <v>-3.3613445378151263E-3</v>
      </c>
      <c r="D116" s="13">
        <v>8.8131769999999996</v>
      </c>
      <c r="E116" s="13">
        <v>78.358208000000005</v>
      </c>
      <c r="F116" s="13">
        <v>26.049999</v>
      </c>
      <c r="H116" s="6">
        <v>17755.460938</v>
      </c>
      <c r="I116" s="62">
        <f t="shared" si="3"/>
        <v>-2.3385191263121416E-3</v>
      </c>
    </row>
    <row r="117" spans="1:9">
      <c r="A117" s="7">
        <v>44378</v>
      </c>
      <c r="B117" s="13">
        <v>593</v>
      </c>
      <c r="C117" s="61">
        <f t="shared" si="2"/>
        <v>-8.4317032040472171E-3</v>
      </c>
      <c r="D117" s="13">
        <v>8.7851990000000004</v>
      </c>
      <c r="E117" s="13">
        <v>75.820892000000001</v>
      </c>
      <c r="F117" s="13">
        <v>25.75</v>
      </c>
      <c r="H117" s="6">
        <v>17713.939452999999</v>
      </c>
      <c r="I117" s="62">
        <f t="shared" si="3"/>
        <v>-2.1390284245089946E-4</v>
      </c>
    </row>
    <row r="118" spans="1:9">
      <c r="A118" s="7">
        <v>44379</v>
      </c>
      <c r="B118" s="13">
        <v>588</v>
      </c>
      <c r="C118" s="61">
        <f t="shared" si="2"/>
        <v>5.1020408163265302E-3</v>
      </c>
      <c r="D118" s="13">
        <v>8.7665459999999999</v>
      </c>
      <c r="E118" s="13">
        <v>77.761191999999994</v>
      </c>
      <c r="F118" s="13">
        <v>25.75</v>
      </c>
      <c r="H118" s="6">
        <v>17710.150390999999</v>
      </c>
      <c r="I118" s="62">
        <f t="shared" si="3"/>
        <v>1.1811288011777778E-2</v>
      </c>
    </row>
    <row r="119" spans="1:9">
      <c r="A119" s="7">
        <v>44382</v>
      </c>
      <c r="B119" s="13">
        <v>591</v>
      </c>
      <c r="C119" s="61">
        <f t="shared" si="2"/>
        <v>1.6920473773265651E-3</v>
      </c>
      <c r="D119" s="13">
        <v>8.8225029999999993</v>
      </c>
      <c r="E119" s="13">
        <v>85.522385</v>
      </c>
      <c r="F119" s="13">
        <v>26.049999</v>
      </c>
      <c r="H119" s="6">
        <v>17919.330077999999</v>
      </c>
      <c r="I119" s="62">
        <f t="shared" si="3"/>
        <v>-3.4933030268157991E-4</v>
      </c>
    </row>
    <row r="120" spans="1:9">
      <c r="A120" s="7">
        <v>44383</v>
      </c>
      <c r="B120" s="13">
        <v>592</v>
      </c>
      <c r="C120" s="61">
        <f t="shared" si="2"/>
        <v>3.3783783783783786E-3</v>
      </c>
      <c r="D120" s="13">
        <v>8.8411550000000005</v>
      </c>
      <c r="E120" s="13">
        <v>83.432838000000004</v>
      </c>
      <c r="F120" s="13">
        <v>26.299999</v>
      </c>
      <c r="H120" s="6">
        <v>17913.070313</v>
      </c>
      <c r="I120" s="62">
        <f t="shared" si="3"/>
        <v>-3.4824214336237847E-3</v>
      </c>
    </row>
    <row r="121" spans="1:9">
      <c r="A121" s="7">
        <v>44384</v>
      </c>
      <c r="B121" s="13">
        <v>594</v>
      </c>
      <c r="C121" s="61">
        <f t="shared" si="2"/>
        <v>-1.0101010101010102E-2</v>
      </c>
      <c r="D121" s="13">
        <v>8.8038509999999999</v>
      </c>
      <c r="E121" s="13">
        <v>79.253731000000002</v>
      </c>
      <c r="F121" s="13">
        <v>26.450001</v>
      </c>
      <c r="H121" s="6">
        <v>17850.689452999999</v>
      </c>
      <c r="I121" s="62">
        <f t="shared" si="3"/>
        <v>8.6273367986977199E-4</v>
      </c>
    </row>
    <row r="122" spans="1:9">
      <c r="A122" s="7">
        <v>44385</v>
      </c>
      <c r="B122" s="13">
        <v>588</v>
      </c>
      <c r="C122" s="61">
        <f t="shared" si="2"/>
        <v>-6.8027210884353739E-3</v>
      </c>
      <c r="D122" s="13">
        <v>8.8411550000000005</v>
      </c>
      <c r="E122" s="13">
        <v>81.791045999999994</v>
      </c>
      <c r="F122" s="13">
        <v>26.5</v>
      </c>
      <c r="H122" s="6">
        <v>17866.089843999998</v>
      </c>
      <c r="I122" s="62">
        <f t="shared" si="3"/>
        <v>-1.1452386996067545E-2</v>
      </c>
    </row>
    <row r="123" spans="1:9">
      <c r="A123" s="7">
        <v>44386</v>
      </c>
      <c r="B123" s="13">
        <v>584</v>
      </c>
      <c r="C123" s="61">
        <f t="shared" si="2"/>
        <v>1.5410958904109588E-2</v>
      </c>
      <c r="D123" s="13">
        <v>8.8411550000000005</v>
      </c>
      <c r="E123" s="13">
        <v>79.104477000000003</v>
      </c>
      <c r="F123" s="13">
        <v>26.6</v>
      </c>
      <c r="H123" s="6">
        <v>17661.480468999998</v>
      </c>
      <c r="I123" s="62">
        <f t="shared" si="3"/>
        <v>8.654405233371425E-3</v>
      </c>
    </row>
    <row r="124" spans="1:9">
      <c r="A124" s="7">
        <v>44389</v>
      </c>
      <c r="B124" s="13">
        <v>593</v>
      </c>
      <c r="C124" s="61">
        <f t="shared" si="2"/>
        <v>2.3608768971332208E-2</v>
      </c>
      <c r="D124" s="13">
        <v>8.8504810000000003</v>
      </c>
      <c r="E124" s="13">
        <v>79.104477000000003</v>
      </c>
      <c r="F124" s="13">
        <v>26.1</v>
      </c>
      <c r="H124" s="6">
        <v>17814.330077999999</v>
      </c>
      <c r="I124" s="62">
        <f t="shared" si="3"/>
        <v>1.8630761221265549E-3</v>
      </c>
    </row>
    <row r="125" spans="1:9">
      <c r="A125" s="7">
        <v>44390</v>
      </c>
      <c r="B125" s="13">
        <v>607</v>
      </c>
      <c r="C125" s="61">
        <f t="shared" si="2"/>
        <v>9.8846787479406912E-3</v>
      </c>
      <c r="D125" s="13">
        <v>8.8318290000000008</v>
      </c>
      <c r="E125" s="13">
        <v>73.880600000000001</v>
      </c>
      <c r="F125" s="13">
        <v>25.9</v>
      </c>
      <c r="H125" s="6">
        <v>17847.519531000002</v>
      </c>
      <c r="I125" s="62">
        <f t="shared" si="3"/>
        <v>-9.9147167029467153E-5</v>
      </c>
    </row>
    <row r="126" spans="1:9">
      <c r="A126" s="7">
        <v>44391</v>
      </c>
      <c r="B126" s="13">
        <v>613</v>
      </c>
      <c r="C126" s="61">
        <f t="shared" si="2"/>
        <v>1.6313213703099511E-3</v>
      </c>
      <c r="D126" s="13">
        <v>8.8225029999999993</v>
      </c>
      <c r="E126" s="13">
        <v>73.208954000000006</v>
      </c>
      <c r="F126" s="13">
        <v>25.85</v>
      </c>
      <c r="H126" s="6">
        <v>17845.75</v>
      </c>
      <c r="I126" s="62">
        <f t="shared" si="3"/>
        <v>1.0559346230895258E-2</v>
      </c>
    </row>
    <row r="127" spans="1:9">
      <c r="A127" s="7">
        <v>44392</v>
      </c>
      <c r="B127" s="13">
        <v>614</v>
      </c>
      <c r="C127" s="61">
        <f t="shared" si="2"/>
        <v>-4.071661237785016E-2</v>
      </c>
      <c r="D127" s="13">
        <v>8.8411550000000005</v>
      </c>
      <c r="E127" s="13">
        <v>75.373131000000001</v>
      </c>
      <c r="F127" s="13">
        <v>25.950001</v>
      </c>
      <c r="H127" s="6">
        <v>18034.189452999999</v>
      </c>
      <c r="I127" s="62">
        <f t="shared" si="3"/>
        <v>-7.704224986772909E-3</v>
      </c>
    </row>
    <row r="128" spans="1:9">
      <c r="A128" s="7">
        <v>44393</v>
      </c>
      <c r="B128" s="13">
        <v>589</v>
      </c>
      <c r="C128" s="61">
        <f t="shared" si="2"/>
        <v>-1.1884550084889643E-2</v>
      </c>
      <c r="D128" s="13">
        <v>8.9157639999999994</v>
      </c>
      <c r="E128" s="13">
        <v>73.880600000000001</v>
      </c>
      <c r="F128" s="13">
        <v>25.950001</v>
      </c>
      <c r="H128" s="6">
        <v>17895.25</v>
      </c>
      <c r="I128" s="62">
        <f t="shared" si="3"/>
        <v>-5.9233595507187662E-3</v>
      </c>
    </row>
    <row r="129" spans="1:9">
      <c r="A129" s="7">
        <v>44396</v>
      </c>
      <c r="B129" s="13">
        <v>582</v>
      </c>
      <c r="C129" s="61">
        <f t="shared" si="2"/>
        <v>-1.718213058419244E-3</v>
      </c>
      <c r="D129" s="13">
        <v>8.9810470000000002</v>
      </c>
      <c r="E129" s="13">
        <v>74.626862000000003</v>
      </c>
      <c r="F129" s="13">
        <v>26</v>
      </c>
      <c r="H129" s="6">
        <v>17789.25</v>
      </c>
      <c r="I129" s="62">
        <f t="shared" si="3"/>
        <v>-1.4644224236547309E-2</v>
      </c>
    </row>
    <row r="130" spans="1:9">
      <c r="A130" s="7">
        <v>44397</v>
      </c>
      <c r="B130" s="13">
        <v>581</v>
      </c>
      <c r="C130" s="61">
        <f t="shared" si="2"/>
        <v>6.8846815834767644E-3</v>
      </c>
      <c r="D130" s="13">
        <v>8.8971119999999999</v>
      </c>
      <c r="E130" s="13">
        <v>73.059700000000007</v>
      </c>
      <c r="F130" s="13">
        <v>25.85</v>
      </c>
      <c r="H130" s="6">
        <v>17528.740234000001</v>
      </c>
      <c r="I130" s="62">
        <f t="shared" si="3"/>
        <v>-3.9906559208583801E-3</v>
      </c>
    </row>
    <row r="131" spans="1:9">
      <c r="A131" s="7">
        <v>44398</v>
      </c>
      <c r="B131" s="13">
        <v>585</v>
      </c>
      <c r="C131" s="61">
        <f t="shared" ref="C131:C194" si="4">(B132-B131)/B131</f>
        <v>1.0256410256410256E-2</v>
      </c>
      <c r="D131" s="13">
        <v>8.8971119999999999</v>
      </c>
      <c r="E131" s="13">
        <v>71.940299999999993</v>
      </c>
      <c r="F131" s="13">
        <v>25.700001</v>
      </c>
      <c r="H131" s="6">
        <v>17458.789063</v>
      </c>
      <c r="I131" s="62">
        <f t="shared" ref="I131:I194" si="5">(H132-H131)/H131</f>
        <v>6.5033728622464239E-3</v>
      </c>
    </row>
    <row r="132" spans="1:9">
      <c r="A132" s="7">
        <v>44399</v>
      </c>
      <c r="B132" s="13">
        <v>591</v>
      </c>
      <c r="C132" s="61">
        <f t="shared" si="4"/>
        <v>-1.015228426395939E-2</v>
      </c>
      <c r="D132" s="13">
        <v>8.9530689999999993</v>
      </c>
      <c r="E132" s="13">
        <v>70.597014999999999</v>
      </c>
      <c r="F132" s="13">
        <v>25.85</v>
      </c>
      <c r="H132" s="6">
        <v>17572.330077999999</v>
      </c>
      <c r="I132" s="62">
        <f t="shared" si="5"/>
        <v>3.3566635578987312E-5</v>
      </c>
    </row>
    <row r="133" spans="1:9">
      <c r="A133" s="7">
        <v>44400</v>
      </c>
      <c r="B133" s="13">
        <v>585</v>
      </c>
      <c r="C133" s="61">
        <f t="shared" si="4"/>
        <v>-8.5470085470085479E-3</v>
      </c>
      <c r="D133" s="13">
        <v>8.9437429999999996</v>
      </c>
      <c r="E133" s="13">
        <v>72.686569000000006</v>
      </c>
      <c r="F133" s="13">
        <v>25.75</v>
      </c>
      <c r="H133" s="6">
        <v>17572.919922000001</v>
      </c>
      <c r="I133" s="62">
        <f t="shared" si="5"/>
        <v>-9.6375204434850092E-3</v>
      </c>
    </row>
    <row r="134" spans="1:9">
      <c r="A134" s="7">
        <v>44403</v>
      </c>
      <c r="B134" s="13">
        <v>580</v>
      </c>
      <c r="C134" s="61">
        <f t="shared" si="4"/>
        <v>0</v>
      </c>
      <c r="D134" s="13">
        <v>8.8691340000000007</v>
      </c>
      <c r="E134" s="13">
        <v>71.492537999999996</v>
      </c>
      <c r="F134" s="13">
        <v>25.85</v>
      </c>
      <c r="H134" s="6">
        <v>17403.560547000001</v>
      </c>
      <c r="I134" s="62">
        <f t="shared" si="5"/>
        <v>-7.6818422091821468E-3</v>
      </c>
    </row>
    <row r="135" spans="1:9">
      <c r="A135" s="7">
        <v>44404</v>
      </c>
      <c r="B135" s="13">
        <v>580</v>
      </c>
      <c r="C135" s="61">
        <f t="shared" si="4"/>
        <v>-1.7241379310344827E-3</v>
      </c>
      <c r="D135" s="13">
        <v>8.8877860000000002</v>
      </c>
      <c r="E135" s="13">
        <v>69.776115000000004</v>
      </c>
      <c r="F135" s="13">
        <v>26.15</v>
      </c>
      <c r="H135" s="6">
        <v>17269.869140999999</v>
      </c>
      <c r="I135" s="62">
        <f t="shared" si="5"/>
        <v>-7.796726014578443E-3</v>
      </c>
    </row>
    <row r="136" spans="1:9">
      <c r="A136" s="7">
        <v>44405</v>
      </c>
      <c r="B136" s="13">
        <v>579</v>
      </c>
      <c r="C136" s="61">
        <f t="shared" si="4"/>
        <v>6.9084628670120895E-3</v>
      </c>
      <c r="D136" s="13">
        <v>8.8225029999999993</v>
      </c>
      <c r="E136" s="13">
        <v>69.925369000000003</v>
      </c>
      <c r="F136" s="13">
        <v>25.9</v>
      </c>
      <c r="H136" s="6">
        <v>17135.220702999999</v>
      </c>
      <c r="I136" s="62">
        <f t="shared" si="5"/>
        <v>1.561636401643504E-2</v>
      </c>
    </row>
    <row r="137" spans="1:9">
      <c r="A137" s="7">
        <v>44406</v>
      </c>
      <c r="B137" s="13">
        <v>583</v>
      </c>
      <c r="C137" s="61">
        <f t="shared" si="4"/>
        <v>-5.1457975986277877E-3</v>
      </c>
      <c r="D137" s="13">
        <v>8.8411550000000005</v>
      </c>
      <c r="E137" s="13">
        <v>71.343284999999995</v>
      </c>
      <c r="F137" s="13">
        <v>25.85</v>
      </c>
      <c r="H137" s="6">
        <v>17402.810547000001</v>
      </c>
      <c r="I137" s="62">
        <f t="shared" si="5"/>
        <v>-8.9296145918676371E-3</v>
      </c>
    </row>
    <row r="138" spans="1:9">
      <c r="A138" s="7">
        <v>44407</v>
      </c>
      <c r="B138" s="13">
        <v>580</v>
      </c>
      <c r="C138" s="61">
        <f t="shared" si="4"/>
        <v>1.7241379310344827E-2</v>
      </c>
      <c r="D138" s="13">
        <v>8.8504810000000003</v>
      </c>
      <c r="E138" s="13">
        <v>69.552238000000003</v>
      </c>
      <c r="F138" s="13">
        <v>25.9</v>
      </c>
      <c r="H138" s="6">
        <v>17247.410156000002</v>
      </c>
      <c r="I138" s="62">
        <f t="shared" si="5"/>
        <v>1.4835220980176428E-2</v>
      </c>
    </row>
    <row r="139" spans="1:9">
      <c r="A139" s="7">
        <v>44410</v>
      </c>
      <c r="B139" s="13">
        <v>590</v>
      </c>
      <c r="C139" s="61">
        <f t="shared" si="4"/>
        <v>6.7796610169491523E-3</v>
      </c>
      <c r="D139" s="13">
        <v>8.859807</v>
      </c>
      <c r="E139" s="13">
        <v>71.119399999999999</v>
      </c>
      <c r="F139" s="13">
        <v>26.200001</v>
      </c>
      <c r="H139" s="6">
        <v>17503.279297000001</v>
      </c>
      <c r="I139" s="62">
        <f t="shared" si="5"/>
        <v>2.8840577895966292E-3</v>
      </c>
    </row>
    <row r="140" spans="1:9">
      <c r="A140" s="7">
        <v>44411</v>
      </c>
      <c r="B140" s="13">
        <v>594</v>
      </c>
      <c r="C140" s="61">
        <f t="shared" si="4"/>
        <v>3.3670033670033669E-3</v>
      </c>
      <c r="D140" s="13">
        <v>8.859807</v>
      </c>
      <c r="E140" s="13">
        <v>69.925369000000003</v>
      </c>
      <c r="F140" s="13">
        <v>26.1</v>
      </c>
      <c r="H140" s="6">
        <v>17553.759765999999</v>
      </c>
      <c r="I140" s="62">
        <f t="shared" si="5"/>
        <v>3.9952044425170807E-3</v>
      </c>
    </row>
    <row r="141" spans="1:9">
      <c r="A141" s="7">
        <v>44412</v>
      </c>
      <c r="B141" s="13">
        <v>596</v>
      </c>
      <c r="C141" s="61">
        <f t="shared" si="4"/>
        <v>0</v>
      </c>
      <c r="D141" s="13">
        <v>8.9064379999999996</v>
      </c>
      <c r="E141" s="13">
        <v>70</v>
      </c>
      <c r="F141" s="13">
        <v>26.200001</v>
      </c>
      <c r="H141" s="6">
        <v>17623.890625</v>
      </c>
      <c r="I141" s="62">
        <f t="shared" si="5"/>
        <v>-1.1785980997031285E-3</v>
      </c>
    </row>
    <row r="142" spans="1:9">
      <c r="A142" s="7">
        <v>44413</v>
      </c>
      <c r="B142" s="13">
        <v>596</v>
      </c>
      <c r="C142" s="61">
        <f t="shared" si="4"/>
        <v>-8.389261744966443E-3</v>
      </c>
      <c r="D142" s="13">
        <v>8.9064379999999996</v>
      </c>
      <c r="E142" s="13">
        <v>68.059700000000007</v>
      </c>
      <c r="F142" s="13">
        <v>26.15</v>
      </c>
      <c r="H142" s="6">
        <v>17603.119140999999</v>
      </c>
      <c r="I142" s="62">
        <f t="shared" si="5"/>
        <v>-4.3651266224193231E-3</v>
      </c>
    </row>
    <row r="143" spans="1:9">
      <c r="A143" s="7">
        <v>44414</v>
      </c>
      <c r="B143" s="13">
        <v>591</v>
      </c>
      <c r="C143" s="61">
        <f t="shared" si="4"/>
        <v>6.7681895093062603E-3</v>
      </c>
      <c r="D143" s="13">
        <v>8.9250900000000009</v>
      </c>
      <c r="E143" s="13">
        <v>68.059700000000007</v>
      </c>
      <c r="F143" s="13">
        <v>26</v>
      </c>
      <c r="H143" s="6">
        <v>17526.279297000001</v>
      </c>
      <c r="I143" s="62">
        <f t="shared" si="5"/>
        <v>-2.3466992225236209E-3</v>
      </c>
    </row>
    <row r="144" spans="1:9">
      <c r="A144" s="7">
        <v>44417</v>
      </c>
      <c r="B144" s="13">
        <v>595</v>
      </c>
      <c r="C144" s="61">
        <f t="shared" si="4"/>
        <v>-6.7226890756302525E-3</v>
      </c>
      <c r="D144" s="13">
        <v>8.9250900000000009</v>
      </c>
      <c r="E144" s="13">
        <v>69.850746000000001</v>
      </c>
      <c r="F144" s="13">
        <v>25.9</v>
      </c>
      <c r="H144" s="6">
        <v>17485.150390999999</v>
      </c>
      <c r="I144" s="62">
        <f t="shared" si="5"/>
        <v>-9.2369675060462696E-3</v>
      </c>
    </row>
    <row r="145" spans="1:9">
      <c r="A145" s="7">
        <v>44418</v>
      </c>
      <c r="B145" s="13">
        <v>591</v>
      </c>
      <c r="C145" s="61">
        <f t="shared" si="4"/>
        <v>-1.6920473773265651E-3</v>
      </c>
      <c r="D145" s="13">
        <v>8.9996989999999997</v>
      </c>
      <c r="E145" s="13">
        <v>68.656715000000005</v>
      </c>
      <c r="F145" s="13">
        <v>25.15</v>
      </c>
      <c r="H145" s="6">
        <v>17323.640625</v>
      </c>
      <c r="I145" s="62">
        <f t="shared" si="5"/>
        <v>-5.5681677476497431E-3</v>
      </c>
    </row>
    <row r="146" spans="1:9">
      <c r="A146" s="7">
        <v>44419</v>
      </c>
      <c r="B146" s="13">
        <v>590</v>
      </c>
      <c r="C146" s="61">
        <f t="shared" si="4"/>
        <v>-6.7796610169491523E-3</v>
      </c>
      <c r="D146" s="13">
        <v>9.1582430000000006</v>
      </c>
      <c r="E146" s="13">
        <v>68.059700000000007</v>
      </c>
      <c r="F146" s="13">
        <v>24.799999</v>
      </c>
      <c r="H146" s="6">
        <v>17227.179688</v>
      </c>
      <c r="I146" s="62">
        <f t="shared" si="5"/>
        <v>-4.2027976320723457E-4</v>
      </c>
    </row>
    <row r="147" spans="1:9">
      <c r="A147" s="7">
        <v>44420</v>
      </c>
      <c r="B147" s="13">
        <v>586</v>
      </c>
      <c r="C147" s="61">
        <f t="shared" si="4"/>
        <v>-8.5324232081911266E-3</v>
      </c>
      <c r="D147" s="13">
        <v>9.0463299999999993</v>
      </c>
      <c r="E147" s="13">
        <v>69.552238000000003</v>
      </c>
      <c r="F147" s="13">
        <v>25</v>
      </c>
      <c r="H147" s="6">
        <v>17219.939452999999</v>
      </c>
      <c r="I147" s="62">
        <f t="shared" si="5"/>
        <v>-1.3811319061204081E-2</v>
      </c>
    </row>
    <row r="148" spans="1:9">
      <c r="A148" s="7">
        <v>44421</v>
      </c>
      <c r="B148" s="13">
        <v>581</v>
      </c>
      <c r="C148" s="61">
        <f t="shared" si="4"/>
        <v>5.1635111876075735E-3</v>
      </c>
      <c r="D148" s="13">
        <v>9.0370039999999996</v>
      </c>
      <c r="E148" s="13">
        <v>68.283585000000002</v>
      </c>
      <c r="F148" s="13">
        <v>25.049999</v>
      </c>
      <c r="H148" s="6">
        <v>16982.109375</v>
      </c>
      <c r="I148" s="62">
        <f t="shared" si="5"/>
        <v>-7.2629283722298642E-3</v>
      </c>
    </row>
    <row r="149" spans="1:9">
      <c r="A149" s="7">
        <v>44424</v>
      </c>
      <c r="B149" s="13">
        <v>584</v>
      </c>
      <c r="C149" s="61">
        <f t="shared" si="4"/>
        <v>0</v>
      </c>
      <c r="D149" s="13">
        <v>8.9064379999999996</v>
      </c>
      <c r="E149" s="13">
        <v>65.746268999999998</v>
      </c>
      <c r="F149" s="13">
        <v>24.9</v>
      </c>
      <c r="H149" s="6">
        <v>16858.769531000002</v>
      </c>
      <c r="I149" s="62">
        <f t="shared" si="5"/>
        <v>-1.1709642013730766E-2</v>
      </c>
    </row>
    <row r="150" spans="1:9">
      <c r="A150" s="7">
        <v>44425</v>
      </c>
      <c r="B150" s="13">
        <v>584</v>
      </c>
      <c r="C150" s="61">
        <f t="shared" si="4"/>
        <v>-1.7123287671232876E-2</v>
      </c>
      <c r="D150" s="13">
        <v>8.9064379999999996</v>
      </c>
      <c r="E150" s="13">
        <v>65.746268999999998</v>
      </c>
      <c r="F150" s="13">
        <v>24.9</v>
      </c>
      <c r="H150" s="6">
        <v>16661.359375</v>
      </c>
      <c r="I150" s="62">
        <f t="shared" si="5"/>
        <v>9.8977611783253264E-3</v>
      </c>
    </row>
    <row r="151" spans="1:9">
      <c r="A151" s="7">
        <v>44426</v>
      </c>
      <c r="B151" s="13">
        <v>574</v>
      </c>
      <c r="C151" s="61">
        <f t="shared" si="4"/>
        <v>-2.6132404181184669E-2</v>
      </c>
      <c r="D151" s="13">
        <v>8.9996989999999997</v>
      </c>
      <c r="E151" s="13">
        <v>65.970146</v>
      </c>
      <c r="F151" s="13">
        <v>24.75</v>
      </c>
      <c r="H151" s="6">
        <v>16826.269531000002</v>
      </c>
      <c r="I151" s="62">
        <f t="shared" si="5"/>
        <v>-2.6795549611834068E-2</v>
      </c>
    </row>
    <row r="152" spans="1:9">
      <c r="A152" s="7">
        <v>44427</v>
      </c>
      <c r="B152" s="13">
        <v>559</v>
      </c>
      <c r="C152" s="61">
        <f t="shared" si="4"/>
        <v>-1.2522361359570662E-2</v>
      </c>
      <c r="D152" s="13">
        <v>8.9717210000000005</v>
      </c>
      <c r="E152" s="13">
        <v>63.507461999999997</v>
      </c>
      <c r="F152" s="13">
        <v>24.65</v>
      </c>
      <c r="H152" s="6">
        <v>16375.400390999999</v>
      </c>
      <c r="I152" s="62">
        <f t="shared" si="5"/>
        <v>-2.0433064353277382E-3</v>
      </c>
    </row>
    <row r="153" spans="1:9">
      <c r="A153" s="7">
        <v>44428</v>
      </c>
      <c r="B153" s="13">
        <v>552</v>
      </c>
      <c r="C153" s="61">
        <f t="shared" si="4"/>
        <v>2.5362318840579712E-2</v>
      </c>
      <c r="D153" s="13">
        <v>8.9250900000000009</v>
      </c>
      <c r="E153" s="13">
        <v>61.716414999999998</v>
      </c>
      <c r="F153" s="13">
        <v>24.9</v>
      </c>
      <c r="H153" s="6">
        <v>16341.940430000001</v>
      </c>
      <c r="I153" s="62">
        <f t="shared" si="5"/>
        <v>2.4470742364589421E-2</v>
      </c>
    </row>
    <row r="154" spans="1:9">
      <c r="A154" s="7">
        <v>44431</v>
      </c>
      <c r="B154" s="13">
        <v>566</v>
      </c>
      <c r="C154" s="61">
        <f t="shared" si="4"/>
        <v>1.0600706713780919E-2</v>
      </c>
      <c r="D154" s="13">
        <v>8.9623950000000008</v>
      </c>
      <c r="E154" s="13">
        <v>63.059699999999999</v>
      </c>
      <c r="F154" s="13">
        <v>23.75</v>
      </c>
      <c r="H154" s="6">
        <v>16741.839843999998</v>
      </c>
      <c r="I154" s="62">
        <f t="shared" si="5"/>
        <v>4.5927225273007461E-3</v>
      </c>
    </row>
    <row r="155" spans="1:9">
      <c r="A155" s="7">
        <v>44432</v>
      </c>
      <c r="B155" s="13">
        <v>572</v>
      </c>
      <c r="C155" s="61">
        <f t="shared" si="4"/>
        <v>2.2727272727272728E-2</v>
      </c>
      <c r="D155" s="13">
        <v>8.9437429999999996</v>
      </c>
      <c r="E155" s="13">
        <v>63.656714999999998</v>
      </c>
      <c r="F155" s="13">
        <v>23.75</v>
      </c>
      <c r="H155" s="6">
        <v>16818.730468999998</v>
      </c>
      <c r="I155" s="62">
        <f t="shared" si="5"/>
        <v>1.3504521427383709E-2</v>
      </c>
    </row>
    <row r="156" spans="1:9">
      <c r="A156" s="7">
        <v>44433</v>
      </c>
      <c r="B156" s="13">
        <v>585</v>
      </c>
      <c r="C156" s="61">
        <f t="shared" si="4"/>
        <v>1.5384615384615385E-2</v>
      </c>
      <c r="D156" s="13">
        <v>8.9530689999999993</v>
      </c>
      <c r="E156" s="13">
        <v>64.104477000000003</v>
      </c>
      <c r="F156" s="13">
        <v>24</v>
      </c>
      <c r="H156" s="6">
        <v>17045.859375</v>
      </c>
      <c r="I156" s="62">
        <f t="shared" si="5"/>
        <v>1.2379289618538326E-3</v>
      </c>
    </row>
    <row r="157" spans="1:9">
      <c r="A157" s="7">
        <v>44434</v>
      </c>
      <c r="B157" s="13">
        <v>594</v>
      </c>
      <c r="C157" s="61">
        <f t="shared" si="4"/>
        <v>8.4175084175084174E-3</v>
      </c>
      <c r="D157" s="13">
        <v>8.8971119999999999</v>
      </c>
      <c r="E157" s="13">
        <v>64.477608000000004</v>
      </c>
      <c r="F157" s="13">
        <v>23.549999</v>
      </c>
      <c r="H157" s="6">
        <v>17066.960938</v>
      </c>
      <c r="I157" s="62">
        <f t="shared" si="5"/>
        <v>8.3769307564111571E-3</v>
      </c>
    </row>
    <row r="158" spans="1:9">
      <c r="A158" s="7">
        <v>44435</v>
      </c>
      <c r="B158" s="13">
        <v>599</v>
      </c>
      <c r="C158" s="61">
        <f t="shared" si="4"/>
        <v>1.001669449081803E-2</v>
      </c>
      <c r="D158" s="13">
        <v>8.9157639999999994</v>
      </c>
      <c r="E158" s="13">
        <v>65.074623000000003</v>
      </c>
      <c r="F158" s="13">
        <v>23.6</v>
      </c>
      <c r="H158" s="6">
        <v>17209.929688</v>
      </c>
      <c r="I158" s="62">
        <f t="shared" si="5"/>
        <v>1.0841987525963305E-2</v>
      </c>
    </row>
    <row r="159" spans="1:9">
      <c r="A159" s="7">
        <v>44438</v>
      </c>
      <c r="B159" s="13">
        <v>605</v>
      </c>
      <c r="C159" s="61">
        <f t="shared" si="4"/>
        <v>1.487603305785124E-2</v>
      </c>
      <c r="D159" s="13">
        <v>9.0929599999999997</v>
      </c>
      <c r="E159" s="13">
        <v>65.074623000000003</v>
      </c>
      <c r="F159" s="13">
        <v>23.799999</v>
      </c>
      <c r="H159" s="6">
        <v>17396.519531000002</v>
      </c>
      <c r="I159" s="62">
        <f t="shared" si="5"/>
        <v>5.390131734851005E-3</v>
      </c>
    </row>
    <row r="160" spans="1:9">
      <c r="A160" s="7">
        <v>44439</v>
      </c>
      <c r="B160" s="13">
        <v>614</v>
      </c>
      <c r="C160" s="61">
        <f t="shared" si="4"/>
        <v>-1.6286644951140066E-3</v>
      </c>
      <c r="D160" s="13">
        <v>9.0370039999999996</v>
      </c>
      <c r="E160" s="13">
        <v>66.417907999999997</v>
      </c>
      <c r="F160" s="13">
        <v>24</v>
      </c>
      <c r="H160" s="6">
        <v>17490.289063</v>
      </c>
      <c r="I160" s="62">
        <f t="shared" si="5"/>
        <v>-9.3187876662821439E-4</v>
      </c>
    </row>
    <row r="161" spans="1:9">
      <c r="A161" s="7">
        <v>44440</v>
      </c>
      <c r="B161" s="13">
        <v>613</v>
      </c>
      <c r="C161" s="61">
        <f t="shared" si="4"/>
        <v>-9.7879282218597055E-3</v>
      </c>
      <c r="D161" s="13">
        <v>9.0743080000000003</v>
      </c>
      <c r="E161" s="13">
        <v>65.074623000000003</v>
      </c>
      <c r="F161" s="13">
        <v>23.950001</v>
      </c>
      <c r="H161" s="6">
        <v>17473.990234000001</v>
      </c>
      <c r="I161" s="62">
        <f t="shared" si="5"/>
        <v>-8.8262878675477215E-3</v>
      </c>
    </row>
    <row r="162" spans="1:9">
      <c r="A162" s="7">
        <v>44441</v>
      </c>
      <c r="B162" s="13">
        <v>607</v>
      </c>
      <c r="C162" s="61">
        <f t="shared" si="4"/>
        <v>2.1416803953871501E-2</v>
      </c>
      <c r="D162" s="13">
        <v>9.0183509999999991</v>
      </c>
      <c r="E162" s="13">
        <v>62.462685</v>
      </c>
      <c r="F162" s="13">
        <v>23.799999</v>
      </c>
      <c r="H162" s="6">
        <v>17319.759765999999</v>
      </c>
      <c r="I162" s="62">
        <f t="shared" si="5"/>
        <v>1.138353872477158E-2</v>
      </c>
    </row>
    <row r="163" spans="1:9">
      <c r="A163" s="7">
        <v>44442</v>
      </c>
      <c r="B163" s="13">
        <v>620</v>
      </c>
      <c r="C163" s="61">
        <f t="shared" si="4"/>
        <v>1.7741935483870968E-2</v>
      </c>
      <c r="D163" s="13">
        <v>9.083634</v>
      </c>
      <c r="E163" s="13">
        <v>62.164180999999999</v>
      </c>
      <c r="F163" s="13">
        <v>23.9</v>
      </c>
      <c r="H163" s="6">
        <v>17516.919922000001</v>
      </c>
      <c r="I163" s="62">
        <f t="shared" si="5"/>
        <v>-1.2341862094629502E-3</v>
      </c>
    </row>
    <row r="164" spans="1:9">
      <c r="A164" s="7">
        <v>44445</v>
      </c>
      <c r="B164" s="13">
        <v>631</v>
      </c>
      <c r="C164" s="61">
        <f t="shared" si="4"/>
        <v>-1.2678288431061807E-2</v>
      </c>
      <c r="D164" s="13">
        <v>9.1209389999999999</v>
      </c>
      <c r="E164" s="13">
        <v>62.388058000000001</v>
      </c>
      <c r="F164" s="13">
        <v>23.75</v>
      </c>
      <c r="H164" s="6">
        <v>17495.300781000002</v>
      </c>
      <c r="I164" s="62">
        <f t="shared" si="5"/>
        <v>-3.7971133409805484E-3</v>
      </c>
    </row>
    <row r="165" spans="1:9">
      <c r="A165" s="7">
        <v>44446</v>
      </c>
      <c r="B165" s="13">
        <v>623</v>
      </c>
      <c r="C165" s="61">
        <f t="shared" si="4"/>
        <v>-6.420545746388443E-3</v>
      </c>
      <c r="D165" s="13">
        <v>9.1582430000000006</v>
      </c>
      <c r="E165" s="13">
        <v>62.611938000000002</v>
      </c>
      <c r="F165" s="13">
        <v>23.549999</v>
      </c>
      <c r="H165" s="6">
        <v>17428.869140999999</v>
      </c>
      <c r="I165" s="62">
        <f t="shared" si="5"/>
        <v>-9.0871591104798033E-3</v>
      </c>
    </row>
    <row r="166" spans="1:9">
      <c r="A166" s="7">
        <v>44447</v>
      </c>
      <c r="B166" s="13">
        <v>619</v>
      </c>
      <c r="C166" s="61">
        <f t="shared" si="4"/>
        <v>0</v>
      </c>
      <c r="D166" s="13">
        <v>9.1031820000000003</v>
      </c>
      <c r="E166" s="13">
        <v>60.820895999999998</v>
      </c>
      <c r="F166" s="13">
        <v>23.299999</v>
      </c>
      <c r="H166" s="6">
        <v>17270.490234000001</v>
      </c>
      <c r="I166" s="62">
        <f t="shared" si="5"/>
        <v>1.9594026308169627E-3</v>
      </c>
    </row>
    <row r="167" spans="1:9">
      <c r="A167" s="7">
        <v>44448</v>
      </c>
      <c r="B167" s="13">
        <v>619</v>
      </c>
      <c r="C167" s="61">
        <f t="shared" si="4"/>
        <v>4.8465266558966073E-3</v>
      </c>
      <c r="D167" s="13">
        <v>9.0646090000000008</v>
      </c>
      <c r="E167" s="13">
        <v>62.388058000000001</v>
      </c>
      <c r="F167" s="13">
        <v>23.15</v>
      </c>
      <c r="H167" s="6">
        <v>17304.330077999999</v>
      </c>
      <c r="I167" s="62">
        <f t="shared" si="5"/>
        <v>9.8380136204427489E-3</v>
      </c>
    </row>
    <row r="168" spans="1:9">
      <c r="A168" s="7">
        <v>44449</v>
      </c>
      <c r="B168" s="13">
        <v>622</v>
      </c>
      <c r="C168" s="61">
        <f t="shared" si="4"/>
        <v>-1.1254019292604502E-2</v>
      </c>
      <c r="D168" s="13">
        <v>9.1128250000000008</v>
      </c>
      <c r="E168" s="13">
        <v>63.059699999999999</v>
      </c>
      <c r="F168" s="13">
        <v>23.200001</v>
      </c>
      <c r="H168" s="6">
        <v>17474.570313</v>
      </c>
      <c r="I168" s="62">
        <f t="shared" si="5"/>
        <v>-1.6171937560590945E-3</v>
      </c>
    </row>
    <row r="169" spans="1:9">
      <c r="A169" s="7">
        <v>44452</v>
      </c>
      <c r="B169" s="13">
        <v>615</v>
      </c>
      <c r="C169" s="61">
        <f t="shared" si="4"/>
        <v>-3.2520325203252032E-3</v>
      </c>
      <c r="D169" s="13">
        <v>9.1513980000000004</v>
      </c>
      <c r="E169" s="13">
        <v>65.298507999999998</v>
      </c>
      <c r="F169" s="13">
        <v>23.299999</v>
      </c>
      <c r="H169" s="6">
        <v>17446.310547000001</v>
      </c>
      <c r="I169" s="62">
        <f t="shared" si="5"/>
        <v>-6.5401541313064502E-4</v>
      </c>
    </row>
    <row r="170" spans="1:9">
      <c r="A170" s="7">
        <v>44453</v>
      </c>
      <c r="B170" s="13">
        <v>613</v>
      </c>
      <c r="C170" s="61">
        <f t="shared" si="4"/>
        <v>-9.7879282218597055E-3</v>
      </c>
      <c r="D170" s="13">
        <v>9.2188999999999997</v>
      </c>
      <c r="E170" s="13">
        <v>65.373131000000001</v>
      </c>
      <c r="F170" s="13">
        <v>23.35</v>
      </c>
      <c r="H170" s="6">
        <v>17434.900390999999</v>
      </c>
      <c r="I170" s="62">
        <f t="shared" si="5"/>
        <v>-4.6401407054645688E-3</v>
      </c>
    </row>
    <row r="171" spans="1:9">
      <c r="A171" s="7">
        <v>44454</v>
      </c>
      <c r="B171" s="13">
        <v>607</v>
      </c>
      <c r="C171" s="61">
        <f t="shared" si="4"/>
        <v>-1.1532125205930808E-2</v>
      </c>
      <c r="D171" s="13">
        <v>9.2092569999999991</v>
      </c>
      <c r="E171" s="13">
        <v>64.850746000000001</v>
      </c>
      <c r="F171" s="13">
        <v>23.200001</v>
      </c>
      <c r="H171" s="6">
        <v>17354</v>
      </c>
      <c r="I171" s="62">
        <f t="shared" si="5"/>
        <v>-4.3391022818947637E-3</v>
      </c>
    </row>
    <row r="172" spans="1:9">
      <c r="A172" s="7">
        <v>44455</v>
      </c>
      <c r="B172" s="13">
        <v>600</v>
      </c>
      <c r="C172" s="61">
        <f t="shared" si="4"/>
        <v>0</v>
      </c>
      <c r="D172" s="13">
        <v>9.3539049999999992</v>
      </c>
      <c r="E172" s="13">
        <v>64.701492000000002</v>
      </c>
      <c r="F172" s="13">
        <v>23.200001</v>
      </c>
      <c r="H172" s="6">
        <v>17278.699218999998</v>
      </c>
      <c r="I172" s="62">
        <f t="shared" si="5"/>
        <v>-1.1054975700356258E-4</v>
      </c>
    </row>
    <row r="173" spans="1:9">
      <c r="A173" s="7">
        <v>44456</v>
      </c>
      <c r="B173" s="13">
        <v>600</v>
      </c>
      <c r="C173" s="61">
        <f t="shared" si="4"/>
        <v>-2.3333333333333334E-2</v>
      </c>
      <c r="D173" s="13">
        <v>9.2092569999999991</v>
      </c>
      <c r="E173" s="13">
        <v>63.880595999999997</v>
      </c>
      <c r="F173" s="13">
        <v>23.200001</v>
      </c>
      <c r="H173" s="6">
        <v>17276.789063</v>
      </c>
      <c r="I173" s="62">
        <f t="shared" si="5"/>
        <v>-2.0314466346737732E-2</v>
      </c>
    </row>
    <row r="174" spans="1:9">
      <c r="A174" s="7">
        <v>44461</v>
      </c>
      <c r="B174" s="13">
        <v>586</v>
      </c>
      <c r="C174" s="61">
        <f t="shared" si="4"/>
        <v>3.4129692832764505E-3</v>
      </c>
      <c r="D174" s="13">
        <v>9.0935389999999998</v>
      </c>
      <c r="E174" s="13">
        <v>60.074627</v>
      </c>
      <c r="F174" s="13">
        <v>23.049999</v>
      </c>
      <c r="H174" s="6">
        <v>16925.820313</v>
      </c>
      <c r="I174" s="62">
        <f t="shared" si="5"/>
        <v>9.0040179549198355E-3</v>
      </c>
    </row>
    <row r="175" spans="1:9">
      <c r="A175" s="7">
        <v>44462</v>
      </c>
      <c r="B175" s="13">
        <v>588</v>
      </c>
      <c r="C175" s="61">
        <f t="shared" si="4"/>
        <v>1.7006802721088437E-2</v>
      </c>
      <c r="D175" s="13">
        <v>9.2478300000000004</v>
      </c>
      <c r="E175" s="13">
        <v>60.373134999999998</v>
      </c>
      <c r="F175" s="13">
        <v>23.049999</v>
      </c>
      <c r="H175" s="6">
        <v>17078.220702999999</v>
      </c>
      <c r="I175" s="62">
        <f t="shared" si="5"/>
        <v>1.0655018058645592E-2</v>
      </c>
    </row>
    <row r="176" spans="1:9">
      <c r="A176" s="7">
        <v>44463</v>
      </c>
      <c r="B176" s="13">
        <v>598</v>
      </c>
      <c r="C176" s="61">
        <f t="shared" si="4"/>
        <v>6.688963210702341E-3</v>
      </c>
      <c r="D176" s="13">
        <v>9.2478300000000004</v>
      </c>
      <c r="E176" s="13">
        <v>61.268658000000002</v>
      </c>
      <c r="F176" s="13">
        <v>23</v>
      </c>
      <c r="H176" s="6">
        <v>17260.189452999999</v>
      </c>
      <c r="I176" s="62">
        <f t="shared" si="5"/>
        <v>3.1042578151243825E-3</v>
      </c>
    </row>
    <row r="177" spans="1:9">
      <c r="A177" s="7">
        <v>44466</v>
      </c>
      <c r="B177" s="13">
        <v>602</v>
      </c>
      <c r="C177" s="61">
        <f t="shared" si="4"/>
        <v>-1.3289036544850499E-2</v>
      </c>
      <c r="D177" s="13">
        <v>9.2092569999999991</v>
      </c>
      <c r="E177" s="13">
        <v>61.194031000000003</v>
      </c>
      <c r="F177" s="13">
        <v>23.299999</v>
      </c>
      <c r="H177" s="6">
        <v>17313.769531000002</v>
      </c>
      <c r="I177" s="62">
        <f t="shared" si="5"/>
        <v>-7.6430541461850925E-3</v>
      </c>
    </row>
    <row r="178" spans="1:9">
      <c r="A178" s="7">
        <v>44467</v>
      </c>
      <c r="B178" s="13">
        <v>594</v>
      </c>
      <c r="C178" s="61">
        <f t="shared" si="4"/>
        <v>-2.3569023569023569E-2</v>
      </c>
      <c r="D178" s="13">
        <v>9.2478300000000004</v>
      </c>
      <c r="E178" s="13">
        <v>61.567165000000003</v>
      </c>
      <c r="F178" s="13">
        <v>23.15</v>
      </c>
      <c r="H178" s="6">
        <v>17181.439452999999</v>
      </c>
      <c r="I178" s="62">
        <f t="shared" si="5"/>
        <v>-1.8972712728273809E-2</v>
      </c>
    </row>
    <row r="179" spans="1:9">
      <c r="A179" s="7">
        <v>44468</v>
      </c>
      <c r="B179" s="13">
        <v>580</v>
      </c>
      <c r="C179" s="61">
        <f t="shared" si="4"/>
        <v>0</v>
      </c>
      <c r="D179" s="13">
        <v>9.2285430000000002</v>
      </c>
      <c r="E179" s="13">
        <v>60.447761999999997</v>
      </c>
      <c r="F179" s="13">
        <v>23.049999</v>
      </c>
      <c r="H179" s="6">
        <v>16855.460938</v>
      </c>
      <c r="I179" s="62">
        <f t="shared" si="5"/>
        <v>4.7052165047117367E-3</v>
      </c>
    </row>
    <row r="180" spans="1:9">
      <c r="A180" s="7">
        <v>44469</v>
      </c>
      <c r="B180" s="13">
        <v>580</v>
      </c>
      <c r="C180" s="61">
        <f t="shared" si="4"/>
        <v>-1.0344827586206896E-2</v>
      </c>
      <c r="D180" s="13">
        <v>9.2188999999999997</v>
      </c>
      <c r="E180" s="13">
        <v>61.343285000000002</v>
      </c>
      <c r="F180" s="13">
        <v>23</v>
      </c>
      <c r="H180" s="6">
        <v>16934.769531000002</v>
      </c>
      <c r="I180" s="62">
        <f t="shared" si="5"/>
        <v>-2.1487089347977363E-2</v>
      </c>
    </row>
    <row r="181" spans="1:9">
      <c r="A181" s="7">
        <v>44470</v>
      </c>
      <c r="B181" s="13">
        <v>574</v>
      </c>
      <c r="C181" s="61">
        <f t="shared" si="4"/>
        <v>-3.4843205574912892E-3</v>
      </c>
      <c r="D181" s="13">
        <v>9.1224679999999996</v>
      </c>
      <c r="E181" s="13">
        <v>60</v>
      </c>
      <c r="F181" s="13">
        <v>22.6</v>
      </c>
      <c r="H181" s="6">
        <v>16570.890625</v>
      </c>
      <c r="I181" s="62">
        <f t="shared" si="5"/>
        <v>-9.8088280031719301E-3</v>
      </c>
    </row>
    <row r="182" spans="1:9">
      <c r="A182" s="7">
        <v>44473</v>
      </c>
      <c r="B182" s="13">
        <v>572</v>
      </c>
      <c r="C182" s="61">
        <f t="shared" si="4"/>
        <v>0</v>
      </c>
      <c r="D182" s="13">
        <v>9.1321110000000001</v>
      </c>
      <c r="E182" s="13">
        <v>57.388058000000001</v>
      </c>
      <c r="F182" s="13">
        <v>22.1</v>
      </c>
      <c r="H182" s="6">
        <v>16408.349609000001</v>
      </c>
      <c r="I182" s="62">
        <f t="shared" si="5"/>
        <v>3.1935198998476687E-3</v>
      </c>
    </row>
    <row r="183" spans="1:9">
      <c r="A183" s="7">
        <v>44474</v>
      </c>
      <c r="B183" s="13">
        <v>572</v>
      </c>
      <c r="C183" s="61">
        <f t="shared" si="4"/>
        <v>-1.7482517482517483E-3</v>
      </c>
      <c r="D183" s="13">
        <v>9.1031820000000003</v>
      </c>
      <c r="E183" s="13">
        <v>58.656714999999998</v>
      </c>
      <c r="F183" s="13">
        <v>21.85</v>
      </c>
      <c r="H183" s="6">
        <v>16460.75</v>
      </c>
      <c r="I183" s="62">
        <f t="shared" si="5"/>
        <v>-4.1061217745241418E-3</v>
      </c>
    </row>
    <row r="184" spans="1:9">
      <c r="A184" s="7">
        <v>44475</v>
      </c>
      <c r="B184" s="13">
        <v>571</v>
      </c>
      <c r="C184" s="61">
        <f t="shared" si="4"/>
        <v>1.5761821366024518E-2</v>
      </c>
      <c r="D184" s="13">
        <v>9.1321110000000001</v>
      </c>
      <c r="E184" s="13">
        <v>58.358207999999998</v>
      </c>
      <c r="F184" s="13">
        <v>22</v>
      </c>
      <c r="H184" s="6">
        <v>16393.160156000002</v>
      </c>
      <c r="I184" s="62">
        <f t="shared" si="5"/>
        <v>1.956298943877641E-2</v>
      </c>
    </row>
    <row r="185" spans="1:9">
      <c r="A185" s="7">
        <v>44476</v>
      </c>
      <c r="B185" s="13">
        <v>580</v>
      </c>
      <c r="C185" s="61">
        <f t="shared" si="4"/>
        <v>-8.6206896551724137E-3</v>
      </c>
      <c r="D185" s="13">
        <v>9.1899709999999999</v>
      </c>
      <c r="E185" s="13">
        <v>58.358207999999998</v>
      </c>
      <c r="F185" s="13">
        <v>22.299999</v>
      </c>
      <c r="H185" s="6">
        <v>16713.859375</v>
      </c>
      <c r="I185" s="62">
        <f t="shared" si="5"/>
        <v>-4.3933411998089058E-3</v>
      </c>
    </row>
    <row r="186" spans="1:9">
      <c r="A186" s="7">
        <v>44477</v>
      </c>
      <c r="B186" s="13">
        <v>575</v>
      </c>
      <c r="C186" s="61">
        <f t="shared" si="4"/>
        <v>0</v>
      </c>
      <c r="D186" s="13">
        <v>9.1610410000000009</v>
      </c>
      <c r="E186" s="13">
        <v>58.208953999999999</v>
      </c>
      <c r="F186" s="13">
        <v>22.1</v>
      </c>
      <c r="H186" s="6">
        <v>16640.429688</v>
      </c>
      <c r="I186" s="62">
        <f t="shared" si="5"/>
        <v>-1.0672191002860232E-2</v>
      </c>
    </row>
    <row r="187" spans="1:9">
      <c r="A187" s="7">
        <v>44481</v>
      </c>
      <c r="B187" s="13">
        <v>575</v>
      </c>
      <c r="C187" s="61">
        <f t="shared" si="4"/>
        <v>-6.956521739130435E-3</v>
      </c>
      <c r="D187" s="13">
        <v>9.1513980000000004</v>
      </c>
      <c r="E187" s="13">
        <v>56.716414999999998</v>
      </c>
      <c r="F187" s="13">
        <v>22.1</v>
      </c>
      <c r="H187" s="6">
        <v>16462.839843999998</v>
      </c>
      <c r="I187" s="62">
        <f t="shared" si="5"/>
        <v>-6.9762939497862676E-3</v>
      </c>
    </row>
    <row r="188" spans="1:9">
      <c r="A188" s="7">
        <v>44482</v>
      </c>
      <c r="B188" s="13">
        <v>571</v>
      </c>
      <c r="C188" s="61">
        <f t="shared" si="4"/>
        <v>3.5026269702276708E-3</v>
      </c>
      <c r="D188" s="13">
        <v>9.1031820000000003</v>
      </c>
      <c r="E188" s="13">
        <v>55.820895999999998</v>
      </c>
      <c r="F188" s="13">
        <v>21.700001</v>
      </c>
      <c r="H188" s="6">
        <v>16347.990234000001</v>
      </c>
      <c r="I188" s="62">
        <f t="shared" si="5"/>
        <v>2.4032962118051733E-3</v>
      </c>
    </row>
    <row r="189" spans="1:9">
      <c r="A189" s="7">
        <v>44483</v>
      </c>
      <c r="B189" s="13">
        <v>573</v>
      </c>
      <c r="C189" s="61">
        <f t="shared" si="4"/>
        <v>4.712041884816754E-2</v>
      </c>
      <c r="D189" s="13">
        <v>9.1031820000000003</v>
      </c>
      <c r="E189" s="13">
        <v>57.164180999999999</v>
      </c>
      <c r="F189" s="13">
        <v>21.65</v>
      </c>
      <c r="H189" s="6">
        <v>16387.279297000001</v>
      </c>
      <c r="I189" s="62">
        <f t="shared" si="5"/>
        <v>2.403755674513406E-2</v>
      </c>
    </row>
    <row r="190" spans="1:9">
      <c r="A190" s="7">
        <v>44484</v>
      </c>
      <c r="B190" s="13">
        <v>600</v>
      </c>
      <c r="C190" s="61">
        <f t="shared" si="4"/>
        <v>-1.6666666666666666E-2</v>
      </c>
      <c r="D190" s="13">
        <v>9.1610410000000009</v>
      </c>
      <c r="E190" s="13">
        <v>57.761192000000001</v>
      </c>
      <c r="F190" s="13">
        <v>21.799999</v>
      </c>
      <c r="H190" s="6">
        <v>16781.189452999999</v>
      </c>
      <c r="I190" s="62">
        <f t="shared" si="5"/>
        <v>-4.5127024643929975E-3</v>
      </c>
    </row>
    <row r="191" spans="1:9">
      <c r="A191" s="7">
        <v>44487</v>
      </c>
      <c r="B191" s="13">
        <v>590</v>
      </c>
      <c r="C191" s="61">
        <f t="shared" si="4"/>
        <v>1.6949152542372881E-2</v>
      </c>
      <c r="D191" s="13">
        <v>9.1610410000000009</v>
      </c>
      <c r="E191" s="13">
        <v>58.805968999999997</v>
      </c>
      <c r="F191" s="13">
        <v>21.9</v>
      </c>
      <c r="H191" s="6">
        <v>16705.460938</v>
      </c>
      <c r="I191" s="62">
        <f t="shared" si="5"/>
        <v>1.1685339585928926E-2</v>
      </c>
    </row>
    <row r="192" spans="1:9">
      <c r="A192" s="7">
        <v>44488</v>
      </c>
      <c r="B192" s="13">
        <v>600</v>
      </c>
      <c r="C192" s="61">
        <f t="shared" si="4"/>
        <v>-3.3333333333333335E-3</v>
      </c>
      <c r="D192" s="13">
        <v>9.1610410000000009</v>
      </c>
      <c r="E192" s="13">
        <v>59.029850000000003</v>
      </c>
      <c r="F192" s="13">
        <v>22.200001</v>
      </c>
      <c r="H192" s="6">
        <v>16900.669922000001</v>
      </c>
      <c r="I192" s="62">
        <f t="shared" si="5"/>
        <v>-7.6030175485967825E-4</v>
      </c>
    </row>
    <row r="193" spans="1:9">
      <c r="A193" s="7">
        <v>44489</v>
      </c>
      <c r="B193" s="13">
        <v>598</v>
      </c>
      <c r="C193" s="61">
        <f t="shared" si="4"/>
        <v>-3.3444816053511705E-3</v>
      </c>
      <c r="D193" s="13">
        <v>9.1706839999999996</v>
      </c>
      <c r="E193" s="13">
        <v>58.582087999999999</v>
      </c>
      <c r="F193" s="13">
        <v>22.15</v>
      </c>
      <c r="H193" s="6">
        <v>16887.820313</v>
      </c>
      <c r="I193" s="62">
        <f t="shared" si="5"/>
        <v>1.0003973092362498E-4</v>
      </c>
    </row>
    <row r="194" spans="1:9">
      <c r="A194" s="7">
        <v>44490</v>
      </c>
      <c r="B194" s="13">
        <v>596</v>
      </c>
      <c r="C194" s="61">
        <f t="shared" si="4"/>
        <v>6.7114093959731542E-3</v>
      </c>
      <c r="D194" s="13">
        <v>9.1706839999999996</v>
      </c>
      <c r="E194" s="13">
        <v>58.432834999999997</v>
      </c>
      <c r="F194" s="13">
        <v>22.299999</v>
      </c>
      <c r="H194" s="6">
        <v>16889.509765999999</v>
      </c>
      <c r="I194" s="62">
        <f t="shared" si="5"/>
        <v>-4.5562719739063557E-5</v>
      </c>
    </row>
    <row r="195" spans="1:9">
      <c r="A195" s="7">
        <v>44491</v>
      </c>
      <c r="B195" s="13">
        <v>600</v>
      </c>
      <c r="C195" s="61">
        <f t="shared" ref="C195:C258" si="6">(B196-B195)/B195</f>
        <v>-1.1666666666666667E-2</v>
      </c>
      <c r="D195" s="13">
        <v>9.1706839999999996</v>
      </c>
      <c r="E195" s="13">
        <v>57.537312</v>
      </c>
      <c r="F195" s="13">
        <v>22.15</v>
      </c>
      <c r="H195" s="6">
        <v>16888.740234000001</v>
      </c>
      <c r="I195" s="62">
        <f t="shared" ref="I195:I258" si="7">(H196-H195)/H195</f>
        <v>3.2566076118143697E-4</v>
      </c>
    </row>
    <row r="196" spans="1:9">
      <c r="A196" s="7">
        <v>44494</v>
      </c>
      <c r="B196" s="13">
        <v>593</v>
      </c>
      <c r="C196" s="61">
        <f t="shared" si="6"/>
        <v>1.0118043844856661E-2</v>
      </c>
      <c r="D196" s="13">
        <v>9.1513980000000004</v>
      </c>
      <c r="E196" s="13">
        <v>58.582087999999999</v>
      </c>
      <c r="F196" s="13">
        <v>22.4</v>
      </c>
      <c r="H196" s="6">
        <v>16894.240234000001</v>
      </c>
      <c r="I196" s="62">
        <f t="shared" si="7"/>
        <v>8.2927440393587033E-3</v>
      </c>
    </row>
    <row r="197" spans="1:9">
      <c r="A197" s="7">
        <v>44495</v>
      </c>
      <c r="B197" s="13">
        <v>599</v>
      </c>
      <c r="C197" s="61">
        <f t="shared" si="6"/>
        <v>0</v>
      </c>
      <c r="D197" s="13">
        <v>9.1899709999999999</v>
      </c>
      <c r="E197" s="13">
        <v>58.805968999999997</v>
      </c>
      <c r="F197" s="13">
        <v>22.4</v>
      </c>
      <c r="H197" s="6">
        <v>17034.339843999998</v>
      </c>
      <c r="I197" s="62">
        <f t="shared" si="7"/>
        <v>2.3605808835713091E-3</v>
      </c>
    </row>
    <row r="198" spans="1:9">
      <c r="A198" s="7">
        <v>44496</v>
      </c>
      <c r="B198" s="13">
        <v>599</v>
      </c>
      <c r="C198" s="61">
        <f t="shared" si="6"/>
        <v>-6.6777963272120202E-3</v>
      </c>
      <c r="D198" s="13">
        <v>9.1610410000000009</v>
      </c>
      <c r="E198" s="13">
        <v>58.955222999999997</v>
      </c>
      <c r="F198" s="13">
        <v>22.450001</v>
      </c>
      <c r="H198" s="6">
        <v>17074.550781000002</v>
      </c>
      <c r="I198" s="62">
        <f t="shared" si="7"/>
        <v>-1.9280110160574859E-3</v>
      </c>
    </row>
    <row r="199" spans="1:9">
      <c r="A199" s="7">
        <v>44497</v>
      </c>
      <c r="B199" s="13">
        <v>595</v>
      </c>
      <c r="C199" s="61">
        <f t="shared" si="6"/>
        <v>-8.4033613445378148E-3</v>
      </c>
      <c r="D199" s="13">
        <v>9.1706839999999996</v>
      </c>
      <c r="E199" s="13">
        <v>59.552238000000003</v>
      </c>
      <c r="F199" s="13">
        <v>22.5</v>
      </c>
      <c r="H199" s="6">
        <v>17041.630859000001</v>
      </c>
      <c r="I199" s="62">
        <f t="shared" si="7"/>
        <v>-3.1816616290197422E-3</v>
      </c>
    </row>
    <row r="200" spans="1:9">
      <c r="A200" s="7">
        <v>44498</v>
      </c>
      <c r="B200" s="13">
        <v>590</v>
      </c>
      <c r="C200" s="61">
        <f t="shared" si="6"/>
        <v>0</v>
      </c>
      <c r="D200" s="13">
        <v>9.1224679999999996</v>
      </c>
      <c r="E200" s="13">
        <v>60.298507999999998</v>
      </c>
      <c r="F200" s="13">
        <v>23</v>
      </c>
      <c r="H200" s="6">
        <v>16987.410156000002</v>
      </c>
      <c r="I200" s="62">
        <f t="shared" si="7"/>
        <v>4.7582343192820141E-3</v>
      </c>
    </row>
    <row r="201" spans="1:9">
      <c r="A201" s="7">
        <v>44501</v>
      </c>
      <c r="B201" s="13">
        <v>590</v>
      </c>
      <c r="C201" s="61">
        <f t="shared" si="6"/>
        <v>3.3898305084745762E-3</v>
      </c>
      <c r="D201" s="13">
        <v>9.1321110000000001</v>
      </c>
      <c r="E201" s="13">
        <v>59.850746000000001</v>
      </c>
      <c r="F201" s="13">
        <v>22.700001</v>
      </c>
      <c r="H201" s="6">
        <v>17068.240234000001</v>
      </c>
      <c r="I201" s="62">
        <f t="shared" si="7"/>
        <v>-1.3296807221407746E-4</v>
      </c>
    </row>
    <row r="202" spans="1:9">
      <c r="A202" s="7">
        <v>44502</v>
      </c>
      <c r="B202" s="13">
        <v>592</v>
      </c>
      <c r="C202" s="61">
        <f t="shared" si="6"/>
        <v>0</v>
      </c>
      <c r="D202" s="13">
        <v>9.1513980000000004</v>
      </c>
      <c r="E202" s="13">
        <v>59.552238000000003</v>
      </c>
      <c r="F202" s="13">
        <v>22.5</v>
      </c>
      <c r="H202" s="6">
        <v>17065.970702999999</v>
      </c>
      <c r="I202" s="62">
        <f t="shared" si="7"/>
        <v>3.2924850263644969E-3</v>
      </c>
    </row>
    <row r="203" spans="1:9">
      <c r="A203" s="7">
        <v>44503</v>
      </c>
      <c r="B203" s="13">
        <v>592</v>
      </c>
      <c r="C203" s="61">
        <f t="shared" si="6"/>
        <v>-8.4459459459459464E-3</v>
      </c>
      <c r="D203" s="13">
        <v>9.1610410000000009</v>
      </c>
      <c r="E203" s="13">
        <v>60.298507999999998</v>
      </c>
      <c r="F203" s="13">
        <v>22.65</v>
      </c>
      <c r="H203" s="6">
        <v>17122.160156000002</v>
      </c>
      <c r="I203" s="62">
        <f t="shared" si="7"/>
        <v>-2.5289321327150497E-3</v>
      </c>
    </row>
    <row r="204" spans="1:9">
      <c r="A204" s="7">
        <v>44504</v>
      </c>
      <c r="B204" s="13">
        <v>587</v>
      </c>
      <c r="C204" s="61">
        <f t="shared" si="6"/>
        <v>2.2146507666098807E-2</v>
      </c>
      <c r="D204" s="13">
        <v>9.1321110000000001</v>
      </c>
      <c r="E204" s="13">
        <v>60.373134999999998</v>
      </c>
      <c r="F204" s="13">
        <v>22.700001</v>
      </c>
      <c r="H204" s="6">
        <v>17078.859375</v>
      </c>
      <c r="I204" s="62">
        <f t="shared" si="7"/>
        <v>1.2766720025762799E-2</v>
      </c>
    </row>
    <row r="205" spans="1:9">
      <c r="A205" s="7">
        <v>44505</v>
      </c>
      <c r="B205" s="13">
        <v>600</v>
      </c>
      <c r="C205" s="61">
        <f t="shared" si="6"/>
        <v>3.3333333333333335E-3</v>
      </c>
      <c r="D205" s="13">
        <v>9.1321110000000001</v>
      </c>
      <c r="E205" s="13">
        <v>60.149253999999999</v>
      </c>
      <c r="F205" s="13">
        <v>22.9</v>
      </c>
      <c r="H205" s="6">
        <v>17296.900390999999</v>
      </c>
      <c r="I205" s="62">
        <f t="shared" si="7"/>
        <v>6.8451796173613364E-3</v>
      </c>
    </row>
    <row r="206" spans="1:9">
      <c r="A206" s="7">
        <v>44508</v>
      </c>
      <c r="B206" s="13">
        <v>602</v>
      </c>
      <c r="C206" s="61">
        <f t="shared" si="6"/>
        <v>1.4950166112956811E-2</v>
      </c>
      <c r="D206" s="13">
        <v>9.1417549999999999</v>
      </c>
      <c r="E206" s="13">
        <v>62.089554</v>
      </c>
      <c r="F206" s="13">
        <v>22.85</v>
      </c>
      <c r="H206" s="6">
        <v>17415.300781000002</v>
      </c>
      <c r="I206" s="62">
        <f t="shared" si="7"/>
        <v>7.2383816728291885E-3</v>
      </c>
    </row>
    <row r="207" spans="1:9">
      <c r="A207" s="7">
        <v>44509</v>
      </c>
      <c r="B207" s="13">
        <v>611</v>
      </c>
      <c r="C207" s="61">
        <f t="shared" si="6"/>
        <v>1.6366612111292963E-3</v>
      </c>
      <c r="D207" s="13">
        <v>9.1513980000000004</v>
      </c>
      <c r="E207" s="13">
        <v>62.313431000000001</v>
      </c>
      <c r="F207" s="13">
        <v>22.9</v>
      </c>
      <c r="H207" s="6">
        <v>17541.359375</v>
      </c>
      <c r="I207" s="62">
        <f t="shared" si="7"/>
        <v>1.0427365182465636E-3</v>
      </c>
    </row>
    <row r="208" spans="1:9">
      <c r="A208" s="7">
        <v>44510</v>
      </c>
      <c r="B208" s="13">
        <v>612</v>
      </c>
      <c r="C208" s="61">
        <f t="shared" si="6"/>
        <v>-9.8039215686274508E-3</v>
      </c>
      <c r="D208" s="13">
        <v>9.1610410000000009</v>
      </c>
      <c r="E208" s="13">
        <v>61.791041999999997</v>
      </c>
      <c r="F208" s="13">
        <v>22.85</v>
      </c>
      <c r="H208" s="6">
        <v>17559.650390999999</v>
      </c>
      <c r="I208" s="62">
        <f t="shared" si="7"/>
        <v>-6.1009677080419667E-3</v>
      </c>
    </row>
    <row r="209" spans="1:9">
      <c r="A209" s="7">
        <v>44511</v>
      </c>
      <c r="B209" s="13">
        <v>606</v>
      </c>
      <c r="C209" s="61">
        <f t="shared" si="6"/>
        <v>-3.3003300330033004E-3</v>
      </c>
      <c r="D209" s="13">
        <v>9.1513980000000004</v>
      </c>
      <c r="E209" s="13">
        <v>62.537312</v>
      </c>
      <c r="F209" s="13">
        <v>25.1</v>
      </c>
      <c r="H209" s="6">
        <v>17452.519531000002</v>
      </c>
      <c r="I209" s="62">
        <f t="shared" si="7"/>
        <v>3.7594186835578133E-3</v>
      </c>
    </row>
    <row r="210" spans="1:9">
      <c r="A210" s="7">
        <v>44512</v>
      </c>
      <c r="B210" s="13">
        <v>604</v>
      </c>
      <c r="C210" s="61">
        <f t="shared" si="6"/>
        <v>6.6225165562913907E-3</v>
      </c>
      <c r="D210" s="13">
        <v>9.1803270000000001</v>
      </c>
      <c r="E210" s="13">
        <v>62.985073</v>
      </c>
      <c r="F210" s="13">
        <v>26.200001</v>
      </c>
      <c r="H210" s="6">
        <v>17518.130859000001</v>
      </c>
      <c r="I210" s="62">
        <f t="shared" si="7"/>
        <v>6.6411105691808591E-3</v>
      </c>
    </row>
    <row r="211" spans="1:9">
      <c r="A211" s="7">
        <v>44515</v>
      </c>
      <c r="B211" s="13">
        <v>608</v>
      </c>
      <c r="C211" s="61">
        <f t="shared" si="6"/>
        <v>3.2894736842105261E-3</v>
      </c>
      <c r="D211" s="13">
        <v>9.2671159999999997</v>
      </c>
      <c r="E211" s="13">
        <v>63.059699999999999</v>
      </c>
      <c r="F211" s="13">
        <v>25.65</v>
      </c>
      <c r="H211" s="6">
        <v>17634.470702999999</v>
      </c>
      <c r="I211" s="62">
        <f t="shared" si="7"/>
        <v>3.326448351524517E-3</v>
      </c>
    </row>
    <row r="212" spans="1:9">
      <c r="A212" s="7">
        <v>44516</v>
      </c>
      <c r="B212" s="13">
        <v>610</v>
      </c>
      <c r="C212" s="61">
        <f t="shared" si="6"/>
        <v>0</v>
      </c>
      <c r="D212" s="13">
        <v>9.2574729999999992</v>
      </c>
      <c r="E212" s="13">
        <v>63.059699999999999</v>
      </c>
      <c r="F212" s="13">
        <v>25.35</v>
      </c>
      <c r="H212" s="6">
        <v>17693.130859000001</v>
      </c>
      <c r="I212" s="62">
        <f t="shared" si="7"/>
        <v>4.0076685446504999E-3</v>
      </c>
    </row>
    <row r="213" spans="1:9">
      <c r="A213" s="7">
        <v>44517</v>
      </c>
      <c r="B213" s="13">
        <v>610</v>
      </c>
      <c r="C213" s="61">
        <f t="shared" si="6"/>
        <v>4.9180327868852463E-3</v>
      </c>
      <c r="D213" s="13">
        <v>9.3924780000000005</v>
      </c>
      <c r="E213" s="13">
        <v>63.507461999999997</v>
      </c>
      <c r="F213" s="13">
        <v>25.299999</v>
      </c>
      <c r="H213" s="6">
        <v>17764.039063</v>
      </c>
      <c r="I213" s="62">
        <f t="shared" si="7"/>
        <v>4.3531810375865895E-3</v>
      </c>
    </row>
    <row r="214" spans="1:9">
      <c r="A214" s="7">
        <v>44518</v>
      </c>
      <c r="B214" s="13">
        <v>613</v>
      </c>
      <c r="C214" s="61">
        <f t="shared" si="6"/>
        <v>8.1566068515497546E-3</v>
      </c>
      <c r="D214" s="13">
        <v>9.5949849999999994</v>
      </c>
      <c r="E214" s="13">
        <v>63.208953999999999</v>
      </c>
      <c r="F214" s="13">
        <v>25.35</v>
      </c>
      <c r="H214" s="6">
        <v>17841.369140999999</v>
      </c>
      <c r="I214" s="62">
        <f t="shared" si="7"/>
        <v>-1.2924228974674891E-3</v>
      </c>
    </row>
    <row r="215" spans="1:9">
      <c r="A215" s="7">
        <v>44519</v>
      </c>
      <c r="B215" s="13">
        <v>618</v>
      </c>
      <c r="C215" s="61">
        <f t="shared" si="6"/>
        <v>-4.8543689320388345E-3</v>
      </c>
      <c r="D215" s="13">
        <v>9.4792670000000001</v>
      </c>
      <c r="E215" s="13">
        <v>62.462685</v>
      </c>
      <c r="F215" s="13">
        <v>25.200001</v>
      </c>
      <c r="H215" s="6">
        <v>17818.310547000001</v>
      </c>
      <c r="I215" s="62">
        <f t="shared" si="7"/>
        <v>-8.2900586792656391E-4</v>
      </c>
    </row>
    <row r="216" spans="1:9">
      <c r="A216" s="7">
        <v>44522</v>
      </c>
      <c r="B216" s="13">
        <v>615</v>
      </c>
      <c r="C216" s="61">
        <f t="shared" si="6"/>
        <v>-4.8780487804878049E-3</v>
      </c>
      <c r="D216" s="13">
        <v>9.5660550000000004</v>
      </c>
      <c r="E216" s="13">
        <v>63.358207999999998</v>
      </c>
      <c r="F216" s="13">
        <v>25.049999</v>
      </c>
      <c r="H216" s="6">
        <v>17803.539063</v>
      </c>
      <c r="I216" s="62">
        <f t="shared" si="7"/>
        <v>-7.7186856789385385E-3</v>
      </c>
    </row>
    <row r="217" spans="1:9">
      <c r="A217" s="7">
        <v>44523</v>
      </c>
      <c r="B217" s="13">
        <v>612</v>
      </c>
      <c r="C217" s="61">
        <f t="shared" si="6"/>
        <v>-1.4705882352941176E-2</v>
      </c>
      <c r="D217" s="13">
        <v>9.4696230000000003</v>
      </c>
      <c r="E217" s="13">
        <v>63.507461999999997</v>
      </c>
      <c r="F217" s="13">
        <v>25</v>
      </c>
      <c r="H217" s="6">
        <v>17666.119140999999</v>
      </c>
      <c r="I217" s="62">
        <f t="shared" si="7"/>
        <v>-1.3358683823900452E-3</v>
      </c>
    </row>
    <row r="218" spans="1:9">
      <c r="A218" s="7">
        <v>44524</v>
      </c>
      <c r="B218" s="13">
        <v>603</v>
      </c>
      <c r="C218" s="61">
        <f t="shared" si="6"/>
        <v>0</v>
      </c>
      <c r="D218" s="13">
        <v>9.5467689999999994</v>
      </c>
      <c r="E218" s="13">
        <v>65.074623000000003</v>
      </c>
      <c r="F218" s="13">
        <v>25.200001</v>
      </c>
      <c r="H218" s="6">
        <v>17642.519531000002</v>
      </c>
      <c r="I218" s="62">
        <f t="shared" si="7"/>
        <v>6.6146572656427421E-4</v>
      </c>
    </row>
    <row r="219" spans="1:9">
      <c r="A219" s="7">
        <v>44525</v>
      </c>
      <c r="B219" s="13">
        <v>603</v>
      </c>
      <c r="C219" s="61">
        <f t="shared" si="6"/>
        <v>-1.1608623548922056E-2</v>
      </c>
      <c r="D219" s="13">
        <v>9.5371260000000007</v>
      </c>
      <c r="E219" s="13">
        <v>65.074630999999997</v>
      </c>
      <c r="F219" s="13">
        <v>25.299999</v>
      </c>
      <c r="H219" s="6">
        <v>17654.189452999999</v>
      </c>
      <c r="I219" s="62">
        <f t="shared" si="7"/>
        <v>-1.6132081779127096E-2</v>
      </c>
    </row>
    <row r="220" spans="1:9">
      <c r="A220" s="7">
        <v>44526</v>
      </c>
      <c r="B220" s="13">
        <v>596</v>
      </c>
      <c r="C220" s="61">
        <f t="shared" si="6"/>
        <v>-5.0335570469798654E-3</v>
      </c>
      <c r="D220" s="13">
        <v>9.4310510000000001</v>
      </c>
      <c r="E220" s="13">
        <v>65.074630999999997</v>
      </c>
      <c r="F220" s="13">
        <v>25</v>
      </c>
      <c r="H220" s="6">
        <v>17369.390625</v>
      </c>
      <c r="I220" s="62">
        <f t="shared" si="7"/>
        <v>-2.3777910170640622E-3</v>
      </c>
    </row>
    <row r="221" spans="1:9">
      <c r="A221" s="7">
        <v>44529</v>
      </c>
      <c r="B221" s="13">
        <v>593</v>
      </c>
      <c r="C221" s="61">
        <f t="shared" si="6"/>
        <v>5.0590219224283303E-3</v>
      </c>
      <c r="D221" s="13">
        <v>9.334619</v>
      </c>
      <c r="E221" s="13">
        <v>65.074630999999997</v>
      </c>
      <c r="F221" s="13">
        <v>24.9</v>
      </c>
      <c r="H221" s="6">
        <v>17328.089843999998</v>
      </c>
      <c r="I221" s="62">
        <f t="shared" si="7"/>
        <v>5.7519278176245449E-3</v>
      </c>
    </row>
    <row r="222" spans="1:9">
      <c r="A222" s="7">
        <v>44530</v>
      </c>
      <c r="B222" s="13">
        <v>596</v>
      </c>
      <c r="C222" s="61">
        <f t="shared" si="6"/>
        <v>6.7114093959731542E-3</v>
      </c>
      <c r="D222" s="13">
        <v>9.2574729999999992</v>
      </c>
      <c r="E222" s="13">
        <v>65.074630999999997</v>
      </c>
      <c r="F222" s="13">
        <v>25</v>
      </c>
      <c r="H222" s="6">
        <v>17427.759765999999</v>
      </c>
      <c r="I222" s="62">
        <f t="shared" si="7"/>
        <v>9.0792201708388854E-3</v>
      </c>
    </row>
    <row r="223" spans="1:9">
      <c r="A223" s="7">
        <v>44531</v>
      </c>
      <c r="B223" s="13">
        <v>600</v>
      </c>
      <c r="C223" s="61">
        <f t="shared" si="6"/>
        <v>2.5000000000000001E-2</v>
      </c>
      <c r="D223" s="13">
        <v>9.2960460000000005</v>
      </c>
      <c r="E223" s="13">
        <v>65.074630999999997</v>
      </c>
      <c r="F223" s="13">
        <v>25.1</v>
      </c>
      <c r="H223" s="6">
        <v>17585.990234000001</v>
      </c>
      <c r="I223" s="62">
        <f t="shared" si="7"/>
        <v>7.8977995069890814E-3</v>
      </c>
    </row>
    <row r="224" spans="1:9">
      <c r="A224" s="7">
        <v>44532</v>
      </c>
      <c r="B224" s="13">
        <v>615</v>
      </c>
      <c r="C224" s="61">
        <f t="shared" si="6"/>
        <v>-1.1382113821138212E-2</v>
      </c>
      <c r="D224" s="13">
        <v>9.2767590000000002</v>
      </c>
      <c r="E224" s="13">
        <v>65.074630999999997</v>
      </c>
      <c r="F224" s="13">
        <v>25.049999</v>
      </c>
      <c r="H224" s="6">
        <v>17724.880859000001</v>
      </c>
      <c r="I224" s="62">
        <f t="shared" si="7"/>
        <v>-1.5650448779132627E-3</v>
      </c>
    </row>
    <row r="225" spans="1:9">
      <c r="A225" s="7">
        <v>44533</v>
      </c>
      <c r="B225" s="13">
        <v>608</v>
      </c>
      <c r="C225" s="61">
        <f t="shared" si="6"/>
        <v>-1.3157894736842105E-2</v>
      </c>
      <c r="D225" s="13">
        <v>9.3153319999999997</v>
      </c>
      <c r="E225" s="13">
        <v>65.074630999999997</v>
      </c>
      <c r="F225" s="13">
        <v>25.15</v>
      </c>
      <c r="H225" s="6">
        <v>17697.140625</v>
      </c>
      <c r="I225" s="62">
        <f t="shared" si="7"/>
        <v>-5.0458360416627079E-4</v>
      </c>
    </row>
    <row r="226" spans="1:9">
      <c r="A226" s="7">
        <v>44536</v>
      </c>
      <c r="B226" s="13">
        <v>600</v>
      </c>
      <c r="C226" s="61">
        <f t="shared" si="6"/>
        <v>1.1666666666666667E-2</v>
      </c>
      <c r="D226" s="13">
        <v>9.2960460000000005</v>
      </c>
      <c r="E226" s="13">
        <v>59.599997999999999</v>
      </c>
      <c r="F226" s="13">
        <v>25.450001</v>
      </c>
      <c r="H226" s="6">
        <v>17688.210938</v>
      </c>
      <c r="I226" s="62">
        <f t="shared" si="7"/>
        <v>6.145843939844629E-3</v>
      </c>
    </row>
    <row r="227" spans="1:9">
      <c r="A227" s="7">
        <v>44537</v>
      </c>
      <c r="B227" s="13">
        <v>607</v>
      </c>
      <c r="C227" s="61">
        <f t="shared" si="6"/>
        <v>-8.2372322899505763E-3</v>
      </c>
      <c r="D227" s="13">
        <v>9.382835</v>
      </c>
      <c r="E227" s="13">
        <v>60.799999</v>
      </c>
      <c r="F227" s="13">
        <v>25.549999</v>
      </c>
      <c r="H227" s="6">
        <v>17796.919922000001</v>
      </c>
      <c r="I227" s="62">
        <f t="shared" si="7"/>
        <v>1.9947271862540664E-3</v>
      </c>
    </row>
    <row r="228" spans="1:9">
      <c r="A228" s="7">
        <v>44538</v>
      </c>
      <c r="B228" s="13">
        <v>602</v>
      </c>
      <c r="C228" s="61">
        <f t="shared" si="6"/>
        <v>9.9667774086378731E-3</v>
      </c>
      <c r="D228" s="13">
        <v>9.4117639999999998</v>
      </c>
      <c r="E228" s="13">
        <v>61</v>
      </c>
      <c r="F228" s="13">
        <v>25.5</v>
      </c>
      <c r="H228" s="6">
        <v>17832.419922000001</v>
      </c>
      <c r="I228" s="62">
        <f t="shared" si="7"/>
        <v>4.5814992781324807E-3</v>
      </c>
    </row>
    <row r="229" spans="1:9">
      <c r="A229" s="7">
        <v>44539</v>
      </c>
      <c r="B229" s="13">
        <v>608</v>
      </c>
      <c r="C229" s="61">
        <f t="shared" si="6"/>
        <v>-4.9342105263157892E-3</v>
      </c>
      <c r="D229" s="13">
        <v>9.4117639999999998</v>
      </c>
      <c r="E229" s="13">
        <v>60.700001</v>
      </c>
      <c r="F229" s="13">
        <v>25.6</v>
      </c>
      <c r="H229" s="6">
        <v>17914.119140999999</v>
      </c>
      <c r="I229" s="62">
        <f t="shared" si="7"/>
        <v>-4.9044764249064569E-3</v>
      </c>
    </row>
    <row r="230" spans="1:9">
      <c r="A230" s="7">
        <v>44540</v>
      </c>
      <c r="B230" s="13">
        <v>605</v>
      </c>
      <c r="C230" s="61">
        <f t="shared" si="6"/>
        <v>-6.6115702479338841E-3</v>
      </c>
      <c r="D230" s="13">
        <v>9.3924780000000005</v>
      </c>
      <c r="E230" s="13">
        <v>60.799999</v>
      </c>
      <c r="F230" s="13">
        <v>25.549999</v>
      </c>
      <c r="H230" s="6">
        <v>17826.259765999999</v>
      </c>
      <c r="I230" s="62">
        <f t="shared" si="7"/>
        <v>-3.2906598338637962E-3</v>
      </c>
    </row>
    <row r="231" spans="1:9">
      <c r="A231" s="7">
        <v>44543</v>
      </c>
      <c r="B231" s="13">
        <v>601</v>
      </c>
      <c r="C231" s="61">
        <f t="shared" si="6"/>
        <v>-3.3277870216306157E-3</v>
      </c>
      <c r="D231" s="13">
        <v>9.3635479999999998</v>
      </c>
      <c r="E231" s="13">
        <v>60.900002000000001</v>
      </c>
      <c r="F231" s="13">
        <v>25.85</v>
      </c>
      <c r="H231" s="6">
        <v>17767.599609000001</v>
      </c>
      <c r="I231" s="62">
        <f t="shared" si="7"/>
        <v>-9.468384683476664E-3</v>
      </c>
    </row>
    <row r="232" spans="1:9">
      <c r="A232" s="7">
        <v>44544</v>
      </c>
      <c r="B232" s="13">
        <v>599</v>
      </c>
      <c r="C232" s="61">
        <f t="shared" si="6"/>
        <v>1.6694490818030051E-3</v>
      </c>
      <c r="D232" s="13">
        <v>9.2960460000000005</v>
      </c>
      <c r="E232" s="13">
        <v>59.900002000000001</v>
      </c>
      <c r="F232" s="13">
        <v>25.4</v>
      </c>
      <c r="H232" s="6">
        <v>17599.369140999999</v>
      </c>
      <c r="I232" s="62">
        <f t="shared" si="7"/>
        <v>3.4507184611817765E-3</v>
      </c>
    </row>
    <row r="233" spans="1:9">
      <c r="A233" s="7">
        <v>44545</v>
      </c>
      <c r="B233" s="13">
        <v>600</v>
      </c>
      <c r="C233" s="61">
        <f t="shared" si="6"/>
        <v>8.3333333333333332E-3</v>
      </c>
      <c r="D233" s="13">
        <v>9.286403</v>
      </c>
      <c r="E233" s="13">
        <v>60.5</v>
      </c>
      <c r="F233" s="13">
        <v>25.65</v>
      </c>
      <c r="H233" s="6">
        <v>17660.099609000001</v>
      </c>
      <c r="I233" s="62">
        <f t="shared" si="7"/>
        <v>7.1143780489194182E-3</v>
      </c>
    </row>
    <row r="234" spans="1:9">
      <c r="A234" s="7">
        <v>44546</v>
      </c>
      <c r="B234" s="13">
        <v>605</v>
      </c>
      <c r="C234" s="61">
        <f t="shared" si="6"/>
        <v>3.3057851239669421E-3</v>
      </c>
      <c r="D234" s="13">
        <v>9.2960460000000005</v>
      </c>
      <c r="E234" s="13">
        <v>62.5</v>
      </c>
      <c r="F234" s="13">
        <v>25.65</v>
      </c>
      <c r="H234" s="6">
        <v>17785.740234000001</v>
      </c>
      <c r="I234" s="62">
        <f t="shared" si="7"/>
        <v>1.5096144240693784E-3</v>
      </c>
    </row>
    <row r="235" spans="1:9">
      <c r="A235" s="7">
        <v>44547</v>
      </c>
      <c r="B235" s="13">
        <v>607</v>
      </c>
      <c r="C235" s="61">
        <f t="shared" si="6"/>
        <v>-1.4827018121911038E-2</v>
      </c>
      <c r="D235" s="13">
        <v>9.3056889999999992</v>
      </c>
      <c r="E235" s="13">
        <v>67</v>
      </c>
      <c r="F235" s="13">
        <v>25.6</v>
      </c>
      <c r="H235" s="6">
        <v>17812.589843999998</v>
      </c>
      <c r="I235" s="62">
        <f t="shared" si="7"/>
        <v>-8.0550032452652194E-3</v>
      </c>
    </row>
    <row r="236" spans="1:9">
      <c r="A236" s="7">
        <v>44550</v>
      </c>
      <c r="B236" s="13">
        <v>598</v>
      </c>
      <c r="C236" s="61">
        <f t="shared" si="6"/>
        <v>-1.6722408026755853E-3</v>
      </c>
      <c r="D236" s="13">
        <v>9.3153319999999997</v>
      </c>
      <c r="E236" s="13">
        <v>68.699996999999996</v>
      </c>
      <c r="F236" s="13">
        <v>25.799999</v>
      </c>
      <c r="H236" s="6">
        <v>17669.109375</v>
      </c>
      <c r="I236" s="62">
        <f t="shared" si="7"/>
        <v>6.8005779719727232E-3</v>
      </c>
    </row>
    <row r="237" spans="1:9">
      <c r="A237" s="7">
        <v>44551</v>
      </c>
      <c r="B237" s="13">
        <v>597</v>
      </c>
      <c r="C237" s="61">
        <f t="shared" si="6"/>
        <v>5.0251256281407036E-3</v>
      </c>
      <c r="D237" s="13">
        <v>9.3539049999999992</v>
      </c>
      <c r="E237" s="13">
        <v>68.699996999999996</v>
      </c>
      <c r="F237" s="13">
        <v>25.450001</v>
      </c>
      <c r="H237" s="6">
        <v>17789.269531000002</v>
      </c>
      <c r="I237" s="62">
        <f t="shared" si="7"/>
        <v>2.1114159260189644E-3</v>
      </c>
    </row>
    <row r="238" spans="1:9">
      <c r="A238" s="7">
        <v>44552</v>
      </c>
      <c r="B238" s="13">
        <v>600</v>
      </c>
      <c r="C238" s="61">
        <f t="shared" si="6"/>
        <v>0.01</v>
      </c>
      <c r="D238" s="13">
        <v>9.382835</v>
      </c>
      <c r="E238" s="13">
        <v>67.599997999999999</v>
      </c>
      <c r="F238" s="13">
        <v>25.6</v>
      </c>
      <c r="H238" s="6">
        <v>17826.830077999999</v>
      </c>
      <c r="I238" s="62">
        <f t="shared" si="7"/>
        <v>6.7218948896519961E-3</v>
      </c>
    </row>
    <row r="239" spans="1:9">
      <c r="A239" s="7">
        <v>44553</v>
      </c>
      <c r="B239" s="13">
        <v>606</v>
      </c>
      <c r="C239" s="61">
        <f t="shared" si="6"/>
        <v>-3.3003300330033004E-3</v>
      </c>
      <c r="D239" s="13">
        <v>9.4021209999999993</v>
      </c>
      <c r="E239" s="13">
        <v>68.199996999999996</v>
      </c>
      <c r="F239" s="13">
        <v>26.5</v>
      </c>
      <c r="H239" s="6">
        <v>17946.660156000002</v>
      </c>
      <c r="I239" s="62">
        <f t="shared" si="7"/>
        <v>8.3472182956503653E-4</v>
      </c>
    </row>
    <row r="240" spans="1:9">
      <c r="A240" s="7">
        <v>44554</v>
      </c>
      <c r="B240" s="13">
        <v>604</v>
      </c>
      <c r="C240" s="61">
        <f t="shared" si="6"/>
        <v>3.3112582781456954E-3</v>
      </c>
      <c r="D240" s="13">
        <v>9.4310510000000001</v>
      </c>
      <c r="E240" s="13">
        <v>68.5</v>
      </c>
      <c r="F240" s="13">
        <v>25.950001</v>
      </c>
      <c r="H240" s="6">
        <v>17961.640625</v>
      </c>
      <c r="I240" s="62">
        <f t="shared" si="7"/>
        <v>4.8602925435715337E-3</v>
      </c>
    </row>
    <row r="241" spans="1:9">
      <c r="A241" s="7">
        <v>44557</v>
      </c>
      <c r="B241" s="13">
        <v>606</v>
      </c>
      <c r="C241" s="61">
        <f t="shared" si="6"/>
        <v>1.4851485148514851E-2</v>
      </c>
      <c r="D241" s="13">
        <v>9.4599799999999998</v>
      </c>
      <c r="E241" s="13">
        <v>67.800003000000004</v>
      </c>
      <c r="F241" s="13">
        <v>27.200001</v>
      </c>
      <c r="H241" s="6">
        <v>18048.939452999999</v>
      </c>
      <c r="I241" s="62">
        <f t="shared" si="7"/>
        <v>8.1927857525957593E-3</v>
      </c>
    </row>
    <row r="242" spans="1:9">
      <c r="A242" s="7">
        <v>44558</v>
      </c>
      <c r="B242" s="13">
        <v>615</v>
      </c>
      <c r="C242" s="61">
        <f t="shared" si="6"/>
        <v>1.6260162601626016E-3</v>
      </c>
      <c r="D242" s="13">
        <v>9.5467689999999994</v>
      </c>
      <c r="E242" s="13">
        <v>67.300003000000004</v>
      </c>
      <c r="F242" s="13">
        <v>26.75</v>
      </c>
      <c r="H242" s="6">
        <v>18196.810547000001</v>
      </c>
      <c r="I242" s="62">
        <f t="shared" si="7"/>
        <v>2.8284489673101173E-3</v>
      </c>
    </row>
    <row r="243" spans="1:9">
      <c r="A243" s="7">
        <v>44559</v>
      </c>
      <c r="B243" s="13">
        <v>616</v>
      </c>
      <c r="C243" s="61">
        <f t="shared" si="6"/>
        <v>-1.6233766233766235E-3</v>
      </c>
      <c r="D243" s="13">
        <v>9.6046279999999999</v>
      </c>
      <c r="E243" s="13">
        <v>67.5</v>
      </c>
      <c r="F243" s="13">
        <v>26.75</v>
      </c>
      <c r="H243" s="6">
        <v>18248.279297000001</v>
      </c>
      <c r="I243" s="62">
        <f t="shared" si="7"/>
        <v>-1.6132728199114369E-3</v>
      </c>
    </row>
    <row r="244" spans="1:9">
      <c r="A244" s="7">
        <v>44560</v>
      </c>
      <c r="B244" s="13">
        <v>615</v>
      </c>
      <c r="C244" s="61">
        <f t="shared" si="6"/>
        <v>2.6016260162601626E-2</v>
      </c>
      <c r="D244" s="13">
        <v>9.5467689999999994</v>
      </c>
      <c r="E244" s="13">
        <v>67.099997999999999</v>
      </c>
      <c r="F244" s="13">
        <v>26.5</v>
      </c>
      <c r="H244" s="6">
        <v>18218.839843999998</v>
      </c>
      <c r="I244" s="62">
        <f t="shared" si="7"/>
        <v>2.8360709267125691E-3</v>
      </c>
    </row>
    <row r="245" spans="1:9">
      <c r="A245" s="7">
        <v>44564</v>
      </c>
      <c r="B245" s="13">
        <v>631</v>
      </c>
      <c r="C245" s="61">
        <f t="shared" si="6"/>
        <v>3.9619651347068144E-2</v>
      </c>
      <c r="D245" s="13">
        <v>9.5178390000000004</v>
      </c>
      <c r="E245" s="13">
        <v>67</v>
      </c>
      <c r="F245" s="13">
        <v>26.299999</v>
      </c>
      <c r="H245" s="6">
        <v>18270.509765999999</v>
      </c>
      <c r="I245" s="62">
        <f t="shared" si="7"/>
        <v>1.4002884773149551E-2</v>
      </c>
    </row>
    <row r="246" spans="1:9">
      <c r="A246" s="7">
        <v>44565</v>
      </c>
      <c r="B246" s="13">
        <v>656</v>
      </c>
      <c r="C246" s="61">
        <f t="shared" si="6"/>
        <v>-9.1463414634146336E-3</v>
      </c>
      <c r="D246" s="13">
        <v>9.4889100000000006</v>
      </c>
      <c r="E246" s="13">
        <v>66.199996999999996</v>
      </c>
      <c r="F246" s="13">
        <v>26.299999</v>
      </c>
      <c r="H246" s="6">
        <v>18526.349609000001</v>
      </c>
      <c r="I246" s="62">
        <f t="shared" si="7"/>
        <v>-1.4243858912810941E-3</v>
      </c>
    </row>
    <row r="247" spans="1:9">
      <c r="A247" s="7">
        <v>44566</v>
      </c>
      <c r="B247" s="13">
        <v>650</v>
      </c>
      <c r="C247" s="61">
        <f t="shared" si="6"/>
        <v>-9.2307692307692316E-3</v>
      </c>
      <c r="D247" s="13">
        <v>9.5371260000000007</v>
      </c>
      <c r="E247" s="13">
        <v>65.900002000000001</v>
      </c>
      <c r="F247" s="13">
        <v>26.1</v>
      </c>
      <c r="H247" s="6">
        <v>18499.960938</v>
      </c>
      <c r="I247" s="62">
        <f t="shared" si="7"/>
        <v>-7.1373672864778461E-3</v>
      </c>
    </row>
    <row r="248" spans="1:9">
      <c r="A248" s="7">
        <v>44567</v>
      </c>
      <c r="B248" s="13">
        <v>644</v>
      </c>
      <c r="C248" s="61">
        <f t="shared" si="6"/>
        <v>-1.5527950310559006E-2</v>
      </c>
      <c r="D248" s="13">
        <v>9.5660550000000004</v>
      </c>
      <c r="E248" s="13">
        <v>65.400002000000001</v>
      </c>
      <c r="F248" s="13">
        <v>26.049999</v>
      </c>
      <c r="H248" s="6">
        <v>18367.919922000001</v>
      </c>
      <c r="I248" s="62">
        <f t="shared" si="7"/>
        <v>-1.078838305270796E-2</v>
      </c>
    </row>
    <row r="249" spans="1:9">
      <c r="A249" s="7">
        <v>44568</v>
      </c>
      <c r="B249" s="13">
        <v>634</v>
      </c>
      <c r="C249" s="61">
        <f t="shared" si="6"/>
        <v>1.4195583596214511E-2</v>
      </c>
      <c r="D249" s="13">
        <v>9.6432009999999995</v>
      </c>
      <c r="E249" s="13">
        <v>65.699996999999996</v>
      </c>
      <c r="F249" s="13">
        <v>26</v>
      </c>
      <c r="H249" s="6">
        <v>18169.759765999999</v>
      </c>
      <c r="I249" s="62">
        <f t="shared" si="7"/>
        <v>3.8317013486485062E-3</v>
      </c>
    </row>
    <row r="250" spans="1:9">
      <c r="A250" s="7">
        <v>44571</v>
      </c>
      <c r="B250" s="13">
        <v>643</v>
      </c>
      <c r="C250" s="61">
        <f t="shared" si="6"/>
        <v>1.2441679626749611E-2</v>
      </c>
      <c r="D250" s="13">
        <v>9.8360649999999996</v>
      </c>
      <c r="E250" s="13">
        <v>65.5</v>
      </c>
      <c r="F250" s="13">
        <v>25.950001</v>
      </c>
      <c r="H250" s="6">
        <v>18239.380859000001</v>
      </c>
      <c r="I250" s="62">
        <f t="shared" si="7"/>
        <v>2.6771785389801089E-3</v>
      </c>
    </row>
    <row r="251" spans="1:9">
      <c r="A251" s="7">
        <v>44572</v>
      </c>
      <c r="B251" s="13">
        <v>651</v>
      </c>
      <c r="C251" s="61">
        <f t="shared" si="6"/>
        <v>1.3824884792626729E-2</v>
      </c>
      <c r="D251" s="13">
        <v>10.125361</v>
      </c>
      <c r="E251" s="13">
        <v>65.199996999999996</v>
      </c>
      <c r="F251" s="13">
        <v>25.950001</v>
      </c>
      <c r="H251" s="6">
        <v>18288.210938</v>
      </c>
      <c r="I251" s="62">
        <f t="shared" si="7"/>
        <v>4.7675222740805774E-3</v>
      </c>
    </row>
    <row r="252" spans="1:9">
      <c r="A252" s="7">
        <v>44573</v>
      </c>
      <c r="B252" s="13">
        <v>660</v>
      </c>
      <c r="C252" s="61">
        <f t="shared" si="6"/>
        <v>1.5151515151515152E-3</v>
      </c>
      <c r="D252" s="13">
        <v>10.173577</v>
      </c>
      <c r="E252" s="13">
        <v>64.800003000000004</v>
      </c>
      <c r="F252" s="13">
        <v>25.950001</v>
      </c>
      <c r="H252" s="6">
        <v>18375.400390999999</v>
      </c>
      <c r="I252" s="62">
        <f t="shared" si="7"/>
        <v>3.3484602071657222E-3</v>
      </c>
    </row>
    <row r="253" spans="1:9">
      <c r="A253" s="7">
        <v>44574</v>
      </c>
      <c r="B253" s="13">
        <v>661</v>
      </c>
      <c r="C253" s="61">
        <f t="shared" si="6"/>
        <v>1.6641452344931921E-2</v>
      </c>
      <c r="D253" s="13">
        <v>10.462873</v>
      </c>
      <c r="E253" s="13">
        <v>65.099997999999999</v>
      </c>
      <c r="F253" s="13">
        <v>26.1</v>
      </c>
      <c r="H253" s="6">
        <v>18436.929688</v>
      </c>
      <c r="I253" s="62">
        <f t="shared" si="7"/>
        <v>-1.8224080998622031E-3</v>
      </c>
    </row>
    <row r="254" spans="1:9">
      <c r="A254" s="7">
        <v>44575</v>
      </c>
      <c r="B254" s="13">
        <v>672</v>
      </c>
      <c r="C254" s="61">
        <f t="shared" si="6"/>
        <v>1.636904761904762E-2</v>
      </c>
      <c r="D254" s="13">
        <v>10.366441</v>
      </c>
      <c r="E254" s="13">
        <v>64.5</v>
      </c>
      <c r="F254" s="13">
        <v>25.9</v>
      </c>
      <c r="H254" s="6">
        <v>18403.330077999999</v>
      </c>
      <c r="I254" s="62">
        <f t="shared" si="7"/>
        <v>6.6351782249438607E-3</v>
      </c>
    </row>
    <row r="255" spans="1:9">
      <c r="A255" s="7">
        <v>44578</v>
      </c>
      <c r="B255" s="13">
        <v>683</v>
      </c>
      <c r="C255" s="61">
        <f t="shared" si="6"/>
        <v>-3.074670571010249E-2</v>
      </c>
      <c r="D255" s="13">
        <v>10.270009</v>
      </c>
      <c r="E255" s="13">
        <v>66.699996999999996</v>
      </c>
      <c r="F255" s="13">
        <v>26.15</v>
      </c>
      <c r="H255" s="6">
        <v>18525.439452999999</v>
      </c>
      <c r="I255" s="62">
        <f t="shared" si="7"/>
        <v>-7.9241752063391145E-3</v>
      </c>
    </row>
    <row r="256" spans="1:9">
      <c r="A256" s="7">
        <v>44579</v>
      </c>
      <c r="B256" s="13">
        <v>662</v>
      </c>
      <c r="C256" s="61">
        <f t="shared" si="6"/>
        <v>-1.2084592145015106E-2</v>
      </c>
      <c r="D256" s="13">
        <v>10.318225</v>
      </c>
      <c r="E256" s="13">
        <v>67.5</v>
      </c>
      <c r="F256" s="13">
        <v>25.9</v>
      </c>
      <c r="H256" s="6">
        <v>18378.640625</v>
      </c>
      <c r="I256" s="62">
        <f t="shared" si="7"/>
        <v>-8.2258361804166263E-3</v>
      </c>
    </row>
    <row r="257" spans="1:9">
      <c r="A257" s="7">
        <v>44580</v>
      </c>
      <c r="B257" s="13">
        <v>654</v>
      </c>
      <c r="C257" s="61">
        <f t="shared" si="6"/>
        <v>-4.5871559633027525E-3</v>
      </c>
      <c r="D257" s="13">
        <v>10.125361</v>
      </c>
      <c r="E257" s="13">
        <v>68</v>
      </c>
      <c r="F257" s="13">
        <v>25.6</v>
      </c>
      <c r="H257" s="6">
        <v>18227.460938</v>
      </c>
      <c r="I257" s="62">
        <f t="shared" si="7"/>
        <v>-5.037257263219607E-4</v>
      </c>
    </row>
    <row r="258" spans="1:9">
      <c r="A258" s="7">
        <v>44581</v>
      </c>
      <c r="B258" s="13">
        <v>651</v>
      </c>
      <c r="C258" s="61">
        <f t="shared" si="6"/>
        <v>-1.5360983102918587E-2</v>
      </c>
      <c r="D258" s="13">
        <v>10.125361</v>
      </c>
      <c r="E258" s="13">
        <v>69</v>
      </c>
      <c r="F258" s="13">
        <v>25.700001</v>
      </c>
      <c r="H258" s="6">
        <v>18218.279297000001</v>
      </c>
      <c r="I258" s="62">
        <f t="shared" si="7"/>
        <v>-1.750870709576427E-2</v>
      </c>
    </row>
    <row r="259" spans="1:9">
      <c r="A259" s="7">
        <v>44582</v>
      </c>
      <c r="B259" s="13">
        <v>641</v>
      </c>
      <c r="C259" s="61">
        <f t="shared" ref="C259:C322" si="8">(B260-B259)/B259</f>
        <v>1.8720748829953199E-2</v>
      </c>
      <c r="D259" s="13">
        <v>9.9807129999999997</v>
      </c>
      <c r="E259" s="13">
        <v>67.5</v>
      </c>
      <c r="F259" s="13">
        <v>24.700001</v>
      </c>
      <c r="H259" s="6">
        <v>17899.300781000002</v>
      </c>
      <c r="I259" s="62">
        <f t="shared" ref="I259:I322" si="9">(H260-H259)/H259</f>
        <v>5.0135076837892504E-3</v>
      </c>
    </row>
    <row r="260" spans="1:9">
      <c r="A260" s="7">
        <v>44585</v>
      </c>
      <c r="B260" s="13">
        <v>653</v>
      </c>
      <c r="C260" s="61">
        <f t="shared" si="8"/>
        <v>-1.8376722817764167E-2</v>
      </c>
      <c r="D260" s="13">
        <v>9.9807129999999997</v>
      </c>
      <c r="E260" s="13">
        <v>67.5</v>
      </c>
      <c r="F260" s="13">
        <v>24.9</v>
      </c>
      <c r="H260" s="6">
        <v>17989.039063</v>
      </c>
      <c r="I260" s="62">
        <f t="shared" si="9"/>
        <v>-1.6005297503199987E-2</v>
      </c>
    </row>
    <row r="261" spans="1:9">
      <c r="A261" s="7">
        <v>44586</v>
      </c>
      <c r="B261" s="13">
        <v>641</v>
      </c>
      <c r="C261" s="61">
        <f t="shared" si="8"/>
        <v>-7.8003120124804995E-3</v>
      </c>
      <c r="D261" s="13">
        <v>9.8842809999999997</v>
      </c>
      <c r="E261" s="13">
        <v>67.5</v>
      </c>
      <c r="F261" s="13">
        <v>24.9</v>
      </c>
      <c r="H261" s="6">
        <v>17701.119140999999</v>
      </c>
      <c r="I261" s="62">
        <f t="shared" si="9"/>
        <v>-1.5094384590696882E-3</v>
      </c>
    </row>
    <row r="262" spans="1:9">
      <c r="A262" s="7">
        <v>44587</v>
      </c>
      <c r="B262" s="13">
        <v>636</v>
      </c>
      <c r="C262" s="61">
        <f t="shared" si="8"/>
        <v>-1.5723270440251573E-3</v>
      </c>
      <c r="D262" s="13">
        <v>9.9324969999999997</v>
      </c>
      <c r="E262" s="13">
        <v>67.5</v>
      </c>
      <c r="F262" s="13">
        <v>24.75</v>
      </c>
      <c r="H262" s="6">
        <v>17674.400390999999</v>
      </c>
      <c r="I262" s="62">
        <f t="shared" si="9"/>
        <v>1.2781219447480294E-2</v>
      </c>
    </row>
    <row r="263" spans="1:9">
      <c r="A263" s="7">
        <v>44599</v>
      </c>
      <c r="B263" s="13">
        <v>635</v>
      </c>
      <c r="C263" s="61">
        <f t="shared" si="8"/>
        <v>-1.1023622047244094E-2</v>
      </c>
      <c r="D263" s="13">
        <v>10.125361</v>
      </c>
      <c r="E263" s="13">
        <v>72</v>
      </c>
      <c r="F263" s="13">
        <v>25.35</v>
      </c>
      <c r="H263" s="6">
        <v>17900.300781000002</v>
      </c>
      <c r="I263" s="62">
        <f t="shared" si="9"/>
        <v>3.7016007055216426E-3</v>
      </c>
    </row>
    <row r="264" spans="1:9">
      <c r="A264" s="7">
        <v>44600</v>
      </c>
      <c r="B264" s="13">
        <v>628</v>
      </c>
      <c r="C264" s="61">
        <f t="shared" si="8"/>
        <v>7.9617834394904458E-3</v>
      </c>
      <c r="D264" s="13">
        <v>10.318225</v>
      </c>
      <c r="E264" s="13">
        <v>72.099997999999999</v>
      </c>
      <c r="F264" s="13">
        <v>25.5</v>
      </c>
      <c r="H264" s="6">
        <v>17966.560547000001</v>
      </c>
      <c r="I264" s="62">
        <f t="shared" si="9"/>
        <v>1.0307995151076495E-2</v>
      </c>
    </row>
    <row r="265" spans="1:9">
      <c r="A265" s="7">
        <v>44601</v>
      </c>
      <c r="B265" s="13">
        <v>633</v>
      </c>
      <c r="C265" s="61">
        <f t="shared" si="8"/>
        <v>2.5276461295418641E-2</v>
      </c>
      <c r="D265" s="13">
        <v>10.270009</v>
      </c>
      <c r="E265" s="13">
        <v>72.5</v>
      </c>
      <c r="F265" s="13">
        <v>25.75</v>
      </c>
      <c r="H265" s="6">
        <v>18151.759765999999</v>
      </c>
      <c r="I265" s="62">
        <f t="shared" si="9"/>
        <v>1.026297270355812E-2</v>
      </c>
    </row>
    <row r="266" spans="1:9">
      <c r="A266" s="7">
        <v>44602</v>
      </c>
      <c r="B266" s="13">
        <v>649</v>
      </c>
      <c r="C266" s="61">
        <f t="shared" si="8"/>
        <v>1.5408320493066256E-3</v>
      </c>
      <c r="D266" s="13">
        <v>10.221793</v>
      </c>
      <c r="E266" s="13">
        <v>72.5</v>
      </c>
      <c r="F266" s="13">
        <v>25.6</v>
      </c>
      <c r="H266" s="6">
        <v>18338.050781000002</v>
      </c>
      <c r="I266" s="62">
        <f t="shared" si="9"/>
        <v>-1.4784192891478221E-3</v>
      </c>
    </row>
    <row r="267" spans="1:9">
      <c r="A267" s="7">
        <v>44603</v>
      </c>
      <c r="B267" s="13">
        <v>650</v>
      </c>
      <c r="C267" s="61">
        <f t="shared" si="8"/>
        <v>-0.02</v>
      </c>
      <c r="D267" s="13">
        <v>10.752169</v>
      </c>
      <c r="E267" s="13">
        <v>73</v>
      </c>
      <c r="F267" s="13">
        <v>25.65</v>
      </c>
      <c r="H267" s="6">
        <v>18310.939452999999</v>
      </c>
      <c r="I267" s="62">
        <f t="shared" si="9"/>
        <v>-1.7108326517276159E-2</v>
      </c>
    </row>
    <row r="268" spans="1:9">
      <c r="A268" s="7">
        <v>44606</v>
      </c>
      <c r="B268" s="13">
        <v>637</v>
      </c>
      <c r="C268" s="61">
        <f t="shared" si="8"/>
        <v>-6.2794348508634227E-3</v>
      </c>
      <c r="D268" s="13">
        <v>10.800385</v>
      </c>
      <c r="E268" s="13">
        <v>71.300003000000004</v>
      </c>
      <c r="F268" s="13">
        <v>25.25</v>
      </c>
      <c r="H268" s="6">
        <v>17997.669922000001</v>
      </c>
      <c r="I268" s="62">
        <f t="shared" si="9"/>
        <v>-2.5480729004782108E-3</v>
      </c>
    </row>
    <row r="269" spans="1:9">
      <c r="A269" s="7">
        <v>44607</v>
      </c>
      <c r="B269" s="13">
        <v>633</v>
      </c>
      <c r="C269" s="61">
        <f t="shared" si="8"/>
        <v>2.0537124802527645E-2</v>
      </c>
      <c r="D269" s="13">
        <v>10.800385</v>
      </c>
      <c r="E269" s="13">
        <v>71.199996999999996</v>
      </c>
      <c r="F269" s="13">
        <v>25</v>
      </c>
      <c r="H269" s="6">
        <v>17951.810547000001</v>
      </c>
      <c r="I269" s="62">
        <f t="shared" si="9"/>
        <v>1.5578381649461716E-2</v>
      </c>
    </row>
    <row r="270" spans="1:9">
      <c r="A270" s="7">
        <v>44608</v>
      </c>
      <c r="B270" s="13">
        <v>646</v>
      </c>
      <c r="C270" s="61">
        <f t="shared" si="8"/>
        <v>-1.5479876160990713E-3</v>
      </c>
      <c r="D270" s="13">
        <v>10.800385</v>
      </c>
      <c r="E270" s="13">
        <v>69.300003000000004</v>
      </c>
      <c r="F270" s="13">
        <v>25.25</v>
      </c>
      <c r="H270" s="6">
        <v>18231.470702999999</v>
      </c>
      <c r="I270" s="62">
        <f t="shared" si="9"/>
        <v>2.0349214061977107E-3</v>
      </c>
    </row>
    <row r="271" spans="1:9">
      <c r="A271" s="7">
        <v>44609</v>
      </c>
      <c r="B271" s="13">
        <v>645</v>
      </c>
      <c r="C271" s="61">
        <f t="shared" si="8"/>
        <v>-1.2403100775193798E-2</v>
      </c>
      <c r="D271" s="13">
        <v>11.089681000000001</v>
      </c>
      <c r="E271" s="13">
        <v>69.400002000000001</v>
      </c>
      <c r="F271" s="13">
        <v>25.200001</v>
      </c>
      <c r="H271" s="6">
        <v>18268.570313</v>
      </c>
      <c r="I271" s="62">
        <f t="shared" si="9"/>
        <v>-1.982678632176518E-3</v>
      </c>
    </row>
    <row r="272" spans="1:9">
      <c r="A272" s="7">
        <v>44610</v>
      </c>
      <c r="B272" s="13">
        <v>637</v>
      </c>
      <c r="C272" s="61">
        <f t="shared" si="8"/>
        <v>-7.8492935635792772E-3</v>
      </c>
      <c r="D272" s="13">
        <v>11.186113000000001</v>
      </c>
      <c r="E272" s="13">
        <v>69.5</v>
      </c>
      <c r="F272" s="13">
        <v>25.200001</v>
      </c>
      <c r="H272" s="6">
        <v>18232.349609000001</v>
      </c>
      <c r="I272" s="62">
        <f t="shared" si="9"/>
        <v>-5.9561028791590889E-4</v>
      </c>
    </row>
    <row r="273" spans="1:9">
      <c r="A273" s="7">
        <v>44613</v>
      </c>
      <c r="B273" s="13">
        <v>632</v>
      </c>
      <c r="C273" s="61">
        <f t="shared" si="8"/>
        <v>-7.9113924050632917E-3</v>
      </c>
      <c r="D273" s="13">
        <v>11.137897000000001</v>
      </c>
      <c r="E273" s="13">
        <v>70.099997999999999</v>
      </c>
      <c r="F273" s="13">
        <v>25.25</v>
      </c>
      <c r="H273" s="6">
        <v>18221.490234000001</v>
      </c>
      <c r="I273" s="62">
        <f t="shared" si="9"/>
        <v>-1.3840864153328756E-2</v>
      </c>
    </row>
    <row r="274" spans="1:9">
      <c r="A274" s="7">
        <v>44614</v>
      </c>
      <c r="B274" s="13">
        <v>627</v>
      </c>
      <c r="C274" s="61">
        <f t="shared" si="8"/>
        <v>-3.189792663476874E-3</v>
      </c>
      <c r="D274" s="13">
        <v>10.848601</v>
      </c>
      <c r="E274" s="13">
        <v>68.800003000000004</v>
      </c>
      <c r="F274" s="13">
        <v>24.9</v>
      </c>
      <c r="H274" s="6">
        <v>17969.289063</v>
      </c>
      <c r="I274" s="62">
        <f t="shared" si="9"/>
        <v>4.8105078446306973E-3</v>
      </c>
    </row>
    <row r="275" spans="1:9">
      <c r="A275" s="7">
        <v>44615</v>
      </c>
      <c r="B275" s="13">
        <v>625</v>
      </c>
      <c r="C275" s="61">
        <f t="shared" si="8"/>
        <v>-3.3599999999999998E-2</v>
      </c>
      <c r="D275" s="13">
        <v>10.896817</v>
      </c>
      <c r="E275" s="13">
        <v>68.900002000000001</v>
      </c>
      <c r="F275" s="13">
        <v>25.049999</v>
      </c>
      <c r="H275" s="6">
        <v>18055.730468999998</v>
      </c>
      <c r="I275" s="62">
        <f t="shared" si="9"/>
        <v>-2.5542012204479846E-2</v>
      </c>
    </row>
    <row r="276" spans="1:9">
      <c r="A276" s="7">
        <v>44616</v>
      </c>
      <c r="B276" s="13">
        <v>604</v>
      </c>
      <c r="C276" s="61">
        <f t="shared" si="8"/>
        <v>0</v>
      </c>
      <c r="D276" s="13">
        <v>10.703953</v>
      </c>
      <c r="E276" s="13">
        <v>67</v>
      </c>
      <c r="F276" s="13">
        <v>24.35</v>
      </c>
      <c r="H276" s="6">
        <v>17594.550781000002</v>
      </c>
      <c r="I276" s="62">
        <f t="shared" si="9"/>
        <v>3.2753838229408346E-3</v>
      </c>
    </row>
    <row r="277" spans="1:9">
      <c r="A277" s="7">
        <v>44617</v>
      </c>
      <c r="B277" s="13">
        <v>604</v>
      </c>
      <c r="C277" s="61">
        <f t="shared" si="8"/>
        <v>0</v>
      </c>
      <c r="D277" s="13">
        <v>10.703953</v>
      </c>
      <c r="E277" s="13">
        <v>69.699996999999996</v>
      </c>
      <c r="F277" s="13">
        <v>24.75</v>
      </c>
      <c r="H277" s="6">
        <v>17652.179688</v>
      </c>
      <c r="I277" s="62">
        <f t="shared" si="9"/>
        <v>1.3939939222762337E-2</v>
      </c>
    </row>
    <row r="278" spans="1:9">
      <c r="A278" s="7">
        <v>44621</v>
      </c>
      <c r="B278" s="13">
        <v>604</v>
      </c>
      <c r="C278" s="61">
        <f t="shared" si="8"/>
        <v>-4.9668874172185433E-3</v>
      </c>
      <c r="D278" s="13">
        <v>10.993249</v>
      </c>
      <c r="E278" s="13">
        <v>71</v>
      </c>
      <c r="F278" s="13">
        <v>25.049999</v>
      </c>
      <c r="H278" s="6">
        <v>17898.25</v>
      </c>
      <c r="I278" s="62">
        <f t="shared" si="9"/>
        <v>-1.7124797675749986E-3</v>
      </c>
    </row>
    <row r="279" spans="1:9">
      <c r="A279" s="7">
        <v>44622</v>
      </c>
      <c r="B279" s="13">
        <v>601</v>
      </c>
      <c r="C279" s="61">
        <f t="shared" si="8"/>
        <v>1.6638935108153079E-3</v>
      </c>
      <c r="D279" s="13">
        <v>11.041465000000001</v>
      </c>
      <c r="E279" s="13">
        <v>70.300003000000004</v>
      </c>
      <c r="F279" s="13">
        <v>25.15</v>
      </c>
      <c r="H279" s="6">
        <v>17867.599609000001</v>
      </c>
      <c r="I279" s="62">
        <f t="shared" si="9"/>
        <v>3.7386545177758817E-3</v>
      </c>
    </row>
    <row r="280" spans="1:9">
      <c r="A280" s="7">
        <v>44623</v>
      </c>
      <c r="B280" s="13">
        <v>602</v>
      </c>
      <c r="C280" s="61">
        <f t="shared" si="8"/>
        <v>-1.1627906976744186E-2</v>
      </c>
      <c r="D280" s="13">
        <v>10.993249</v>
      </c>
      <c r="E280" s="13">
        <v>71</v>
      </c>
      <c r="F280" s="13">
        <v>25.15</v>
      </c>
      <c r="H280" s="6">
        <v>17934.400390999999</v>
      </c>
      <c r="I280" s="62">
        <f t="shared" si="9"/>
        <v>-1.1033592185178369E-2</v>
      </c>
    </row>
    <row r="281" spans="1:9">
      <c r="A281" s="7">
        <v>44624</v>
      </c>
      <c r="B281" s="13">
        <v>595</v>
      </c>
      <c r="C281" s="61">
        <f t="shared" si="8"/>
        <v>-3.1932773109243695E-2</v>
      </c>
      <c r="D281" s="13">
        <v>10.848601</v>
      </c>
      <c r="E281" s="13">
        <v>73</v>
      </c>
      <c r="F281" s="13">
        <v>25.15</v>
      </c>
      <c r="H281" s="6">
        <v>17736.519531000002</v>
      </c>
      <c r="I281" s="62">
        <f t="shared" si="9"/>
        <v>-3.1450932468741893E-2</v>
      </c>
    </row>
    <row r="282" spans="1:9">
      <c r="A282" s="7">
        <v>44627</v>
      </c>
      <c r="B282" s="13">
        <v>576</v>
      </c>
      <c r="C282" s="61">
        <f t="shared" si="8"/>
        <v>-2.2569444444444444E-2</v>
      </c>
      <c r="D282" s="13">
        <v>10.559305</v>
      </c>
      <c r="E282" s="13">
        <v>72.900002000000001</v>
      </c>
      <c r="F282" s="13">
        <v>25</v>
      </c>
      <c r="H282" s="6">
        <v>17178.689452999999</v>
      </c>
      <c r="I282" s="62">
        <f t="shared" si="9"/>
        <v>-2.057429665790228E-2</v>
      </c>
    </row>
    <row r="283" spans="1:9">
      <c r="A283" s="7">
        <v>44628</v>
      </c>
      <c r="B283" s="13">
        <v>563</v>
      </c>
      <c r="C283" s="61">
        <f t="shared" si="8"/>
        <v>8.8809946714031966E-3</v>
      </c>
      <c r="D283" s="13">
        <v>10.366441</v>
      </c>
      <c r="E283" s="13">
        <v>69.199996999999996</v>
      </c>
      <c r="F283" s="13">
        <v>24.4</v>
      </c>
      <c r="H283" s="6">
        <v>16825.25</v>
      </c>
      <c r="I283" s="62">
        <f t="shared" si="9"/>
        <v>1.1299052020029419E-2</v>
      </c>
    </row>
    <row r="284" spans="1:9">
      <c r="A284" s="7">
        <v>44629</v>
      </c>
      <c r="B284" s="13">
        <v>568</v>
      </c>
      <c r="C284" s="61">
        <f t="shared" si="8"/>
        <v>3.345070422535211E-2</v>
      </c>
      <c r="D284" s="13">
        <v>10.559305</v>
      </c>
      <c r="E284" s="13">
        <v>70.699996999999996</v>
      </c>
      <c r="F284" s="13">
        <v>24.799999</v>
      </c>
      <c r="H284" s="6">
        <v>17015.359375</v>
      </c>
      <c r="I284" s="62">
        <f t="shared" si="9"/>
        <v>2.4556627620449436E-2</v>
      </c>
    </row>
    <row r="285" spans="1:9">
      <c r="A285" s="7">
        <v>44630</v>
      </c>
      <c r="B285" s="13">
        <v>587</v>
      </c>
      <c r="C285" s="61">
        <f t="shared" si="8"/>
        <v>-2.0442930153321975E-2</v>
      </c>
      <c r="D285" s="13">
        <v>10.800385</v>
      </c>
      <c r="E285" s="13">
        <v>72.300003000000004</v>
      </c>
      <c r="F285" s="13">
        <v>25.5</v>
      </c>
      <c r="H285" s="6">
        <v>17433.199218999998</v>
      </c>
      <c r="I285" s="62">
        <f t="shared" si="9"/>
        <v>-9.663113630709751E-3</v>
      </c>
    </row>
    <row r="286" spans="1:9">
      <c r="A286" s="7">
        <v>44631</v>
      </c>
      <c r="B286" s="13">
        <v>575</v>
      </c>
      <c r="C286" s="61">
        <f t="shared" si="8"/>
        <v>-5.2173913043478265E-3</v>
      </c>
      <c r="D286" s="13">
        <v>10.752169</v>
      </c>
      <c r="E286" s="13">
        <v>77.300003000000004</v>
      </c>
      <c r="F286" s="13">
        <v>25.5</v>
      </c>
      <c r="H286" s="6">
        <v>17264.740234000001</v>
      </c>
      <c r="I286" s="62">
        <f t="shared" si="9"/>
        <v>-9.8534410419361151E-5</v>
      </c>
    </row>
    <row r="287" spans="1:9">
      <c r="A287" s="7">
        <v>44634</v>
      </c>
      <c r="B287" s="13">
        <v>572</v>
      </c>
      <c r="C287" s="61">
        <f t="shared" si="8"/>
        <v>-2.4475524475524476E-2</v>
      </c>
      <c r="D287" s="13">
        <v>10.848601</v>
      </c>
      <c r="E287" s="13">
        <v>80</v>
      </c>
      <c r="F287" s="13">
        <v>25.4</v>
      </c>
      <c r="H287" s="6">
        <v>17263.039063</v>
      </c>
      <c r="I287" s="62">
        <f t="shared" si="9"/>
        <v>-1.9520231331819654E-2</v>
      </c>
    </row>
    <row r="288" spans="1:9">
      <c r="A288" s="7">
        <v>44635</v>
      </c>
      <c r="B288" s="13">
        <v>558</v>
      </c>
      <c r="C288" s="61">
        <f t="shared" si="8"/>
        <v>0</v>
      </c>
      <c r="D288" s="13">
        <v>10.896817</v>
      </c>
      <c r="E288" s="13">
        <v>79.699996999999996</v>
      </c>
      <c r="F288" s="13">
        <v>25.35</v>
      </c>
      <c r="H288" s="6">
        <v>16926.060547000001</v>
      </c>
      <c r="I288" s="62">
        <f t="shared" si="9"/>
        <v>8.725911714061468E-4</v>
      </c>
    </row>
    <row r="289" spans="1:9">
      <c r="A289" s="7">
        <v>44636</v>
      </c>
      <c r="B289" s="13">
        <v>558</v>
      </c>
      <c r="C289" s="61">
        <f t="shared" si="8"/>
        <v>4.3010752688172046E-2</v>
      </c>
      <c r="D289" s="13">
        <v>10.896817</v>
      </c>
      <c r="E289" s="13">
        <v>78.699996999999996</v>
      </c>
      <c r="F289" s="13">
        <v>25.35</v>
      </c>
      <c r="H289" s="6">
        <v>16940.830077999999</v>
      </c>
      <c r="I289" s="62">
        <f t="shared" si="9"/>
        <v>2.9950753455635956E-2</v>
      </c>
    </row>
    <row r="290" spans="1:9">
      <c r="A290" s="7">
        <v>44637</v>
      </c>
      <c r="B290" s="13">
        <v>582</v>
      </c>
      <c r="C290" s="61">
        <f t="shared" si="8"/>
        <v>-1.718213058419244E-3</v>
      </c>
      <c r="D290" s="13">
        <v>11.041465000000001</v>
      </c>
      <c r="E290" s="13">
        <v>79.300003000000004</v>
      </c>
      <c r="F290" s="13">
        <v>25.5</v>
      </c>
      <c r="H290" s="6">
        <v>17448.220702999999</v>
      </c>
      <c r="I290" s="62">
        <f t="shared" si="9"/>
        <v>4.7562603323648978E-4</v>
      </c>
    </row>
    <row r="291" spans="1:9">
      <c r="A291" s="7">
        <v>44638</v>
      </c>
      <c r="B291" s="13">
        <v>581</v>
      </c>
      <c r="C291" s="61">
        <f t="shared" si="8"/>
        <v>8.6058519793459545E-3</v>
      </c>
      <c r="D291" s="13">
        <v>11.330761000000001</v>
      </c>
      <c r="E291" s="13">
        <v>79.900002000000001</v>
      </c>
      <c r="F291" s="13">
        <v>25.549999</v>
      </c>
      <c r="H291" s="6">
        <v>17456.519531000002</v>
      </c>
      <c r="I291" s="62">
        <f t="shared" si="9"/>
        <v>5.9484849666392673E-3</v>
      </c>
    </row>
    <row r="292" spans="1:9">
      <c r="A292" s="7">
        <v>44641</v>
      </c>
      <c r="B292" s="13">
        <v>586</v>
      </c>
      <c r="C292" s="61">
        <f t="shared" si="8"/>
        <v>-5.1194539249146756E-3</v>
      </c>
      <c r="D292" s="13">
        <v>11.668272999999999</v>
      </c>
      <c r="E292" s="13">
        <v>80.599997999999999</v>
      </c>
      <c r="F292" s="13">
        <v>25.950001</v>
      </c>
      <c r="H292" s="6">
        <v>17560.359375</v>
      </c>
      <c r="I292" s="62">
        <f t="shared" si="9"/>
        <v>-3.6926180504197721E-5</v>
      </c>
    </row>
    <row r="293" spans="1:9">
      <c r="A293" s="7">
        <v>44642</v>
      </c>
      <c r="B293" s="13">
        <v>583</v>
      </c>
      <c r="C293" s="61">
        <f t="shared" si="8"/>
        <v>1.2006861063464836E-2</v>
      </c>
      <c r="D293" s="13">
        <v>11.764704999999999</v>
      </c>
      <c r="E293" s="13">
        <v>81.800003000000004</v>
      </c>
      <c r="F293" s="13">
        <v>26.450001</v>
      </c>
      <c r="H293" s="6">
        <v>17559.710938</v>
      </c>
      <c r="I293" s="62">
        <f t="shared" si="9"/>
        <v>9.7756850101970074E-3</v>
      </c>
    </row>
    <row r="294" spans="1:9">
      <c r="A294" s="7">
        <v>44643</v>
      </c>
      <c r="B294" s="13">
        <v>590</v>
      </c>
      <c r="C294" s="61">
        <f t="shared" si="8"/>
        <v>1.6949152542372881E-3</v>
      </c>
      <c r="D294" s="13">
        <v>12.246865</v>
      </c>
      <c r="E294" s="13">
        <v>80.699996999999996</v>
      </c>
      <c r="F294" s="13">
        <v>26.450001</v>
      </c>
      <c r="H294" s="6">
        <v>17731.369140999999</v>
      </c>
      <c r="I294" s="62">
        <f t="shared" si="9"/>
        <v>-1.8221150179142992E-3</v>
      </c>
    </row>
    <row r="295" spans="1:9">
      <c r="A295" s="7">
        <v>44644</v>
      </c>
      <c r="B295" s="13">
        <v>591</v>
      </c>
      <c r="C295" s="61">
        <f t="shared" si="8"/>
        <v>1.1844331641285956E-2</v>
      </c>
      <c r="D295" s="13">
        <v>12.295081</v>
      </c>
      <c r="E295" s="13">
        <v>81</v>
      </c>
      <c r="F295" s="13">
        <v>27.799999</v>
      </c>
      <c r="H295" s="6">
        <v>17699.060547000001</v>
      </c>
      <c r="I295" s="62">
        <f t="shared" si="9"/>
        <v>-1.2492938786940625E-3</v>
      </c>
    </row>
    <row r="296" spans="1:9">
      <c r="A296" s="7">
        <v>44645</v>
      </c>
      <c r="B296" s="13">
        <v>598</v>
      </c>
      <c r="C296" s="61">
        <f t="shared" si="8"/>
        <v>-2.3411371237458192E-2</v>
      </c>
      <c r="D296" s="13">
        <v>12.150433</v>
      </c>
      <c r="E296" s="13">
        <v>73.199996999999996</v>
      </c>
      <c r="F296" s="13">
        <v>27.85</v>
      </c>
      <c r="H296" s="6">
        <v>17676.949218999998</v>
      </c>
      <c r="I296" s="62">
        <f t="shared" si="9"/>
        <v>-8.8781978754180792E-3</v>
      </c>
    </row>
    <row r="297" spans="1:9">
      <c r="A297" s="7">
        <v>44648</v>
      </c>
      <c r="B297" s="13">
        <v>584</v>
      </c>
      <c r="C297" s="61">
        <f t="shared" si="8"/>
        <v>8.5616438356164379E-3</v>
      </c>
      <c r="D297" s="13">
        <v>12.487945</v>
      </c>
      <c r="E297" s="13">
        <v>72.699996999999996</v>
      </c>
      <c r="F297" s="13">
        <v>28.1</v>
      </c>
      <c r="H297" s="6">
        <v>17520.009765999999</v>
      </c>
      <c r="I297" s="62">
        <f t="shared" si="9"/>
        <v>1.6352953213303887E-3</v>
      </c>
    </row>
    <row r="298" spans="1:9">
      <c r="A298" s="7">
        <v>44649</v>
      </c>
      <c r="B298" s="13">
        <v>589</v>
      </c>
      <c r="C298" s="61">
        <f t="shared" si="8"/>
        <v>1.8675721561969439E-2</v>
      </c>
      <c r="D298" s="13">
        <v>12.439729</v>
      </c>
      <c r="E298" s="13">
        <v>70.699996999999996</v>
      </c>
      <c r="F298" s="13">
        <v>28.1</v>
      </c>
      <c r="H298" s="6">
        <v>17548.660156000002</v>
      </c>
      <c r="I298" s="62">
        <f t="shared" si="9"/>
        <v>1.0935330064750682E-2</v>
      </c>
    </row>
    <row r="299" spans="1:9">
      <c r="A299" s="7">
        <v>44650</v>
      </c>
      <c r="B299" s="13">
        <v>600</v>
      </c>
      <c r="C299" s="61">
        <f t="shared" si="8"/>
        <v>-5.0000000000000001E-3</v>
      </c>
      <c r="D299" s="13">
        <v>12.391513</v>
      </c>
      <c r="E299" s="13">
        <v>71.400002000000001</v>
      </c>
      <c r="F299" s="13">
        <v>28</v>
      </c>
      <c r="H299" s="6">
        <v>17740.560547000001</v>
      </c>
      <c r="I299" s="62">
        <f t="shared" si="9"/>
        <v>-2.6543605471341762E-3</v>
      </c>
    </row>
    <row r="300" spans="1:9">
      <c r="A300" s="7">
        <v>44651</v>
      </c>
      <c r="B300" s="13">
        <v>597</v>
      </c>
      <c r="C300" s="61">
        <f t="shared" si="8"/>
        <v>-1.340033500837521E-2</v>
      </c>
      <c r="D300" s="13">
        <v>12.391513</v>
      </c>
      <c r="E300" s="13">
        <v>70.400002000000001</v>
      </c>
      <c r="F300" s="13">
        <v>27.9</v>
      </c>
      <c r="H300" s="6">
        <v>17693.470702999999</v>
      </c>
      <c r="I300" s="62">
        <f t="shared" si="9"/>
        <v>-3.8364920110609676E-3</v>
      </c>
    </row>
    <row r="301" spans="1:9">
      <c r="A301" s="7">
        <v>44652</v>
      </c>
      <c r="B301" s="13">
        <v>589</v>
      </c>
      <c r="C301" s="61">
        <f t="shared" si="8"/>
        <v>-1.8675721561969439E-2</v>
      </c>
      <c r="D301" s="13">
        <v>12.487945</v>
      </c>
      <c r="E301" s="13">
        <v>69.5</v>
      </c>
      <c r="F301" s="13">
        <v>28.049999</v>
      </c>
      <c r="H301" s="6">
        <v>17625.589843999998</v>
      </c>
      <c r="I301" s="62">
        <f t="shared" si="9"/>
        <v>-5.8488734228143583E-3</v>
      </c>
    </row>
    <row r="302" spans="1:9">
      <c r="A302" s="7">
        <v>44657</v>
      </c>
      <c r="B302" s="13">
        <v>578</v>
      </c>
      <c r="C302" s="61">
        <f t="shared" si="8"/>
        <v>-2.0761245674740483E-2</v>
      </c>
      <c r="D302" s="13">
        <v>12.921889999999999</v>
      </c>
      <c r="E302" s="13">
        <v>68</v>
      </c>
      <c r="F302" s="13">
        <v>28.85</v>
      </c>
      <c r="H302" s="6">
        <v>17522.5</v>
      </c>
      <c r="I302" s="62">
        <f t="shared" si="9"/>
        <v>-1.9624433785133354E-2</v>
      </c>
    </row>
    <row r="303" spans="1:9">
      <c r="A303" s="7">
        <v>44658</v>
      </c>
      <c r="B303" s="13">
        <v>566</v>
      </c>
      <c r="C303" s="61">
        <f t="shared" si="8"/>
        <v>1.7667844522968198E-3</v>
      </c>
      <c r="D303" s="13">
        <v>12.729025999999999</v>
      </c>
      <c r="E303" s="13">
        <v>67.199996999999996</v>
      </c>
      <c r="F303" s="13">
        <v>28.200001</v>
      </c>
      <c r="H303" s="6">
        <v>17178.630859000001</v>
      </c>
      <c r="I303" s="62">
        <f t="shared" si="9"/>
        <v>6.1651132077567969E-3</v>
      </c>
    </row>
    <row r="304" spans="1:9">
      <c r="A304" s="7">
        <v>44659</v>
      </c>
      <c r="B304" s="13">
        <v>567</v>
      </c>
      <c r="C304" s="61">
        <f t="shared" si="8"/>
        <v>-1.5873015873015872E-2</v>
      </c>
      <c r="D304" s="13">
        <v>13.355834</v>
      </c>
      <c r="E304" s="13">
        <v>68.699996999999996</v>
      </c>
      <c r="F304" s="13">
        <v>28.5</v>
      </c>
      <c r="H304" s="6">
        <v>17284.539063</v>
      </c>
      <c r="I304" s="62">
        <f t="shared" si="9"/>
        <v>-1.3663651725926327E-2</v>
      </c>
    </row>
    <row r="305" spans="1:9">
      <c r="A305" s="7">
        <v>44662</v>
      </c>
      <c r="B305" s="13">
        <v>558</v>
      </c>
      <c r="C305" s="61">
        <f t="shared" si="8"/>
        <v>-1.7921146953405018E-3</v>
      </c>
      <c r="D305" s="13">
        <v>13.741562</v>
      </c>
      <c r="E305" s="13">
        <v>67.599997999999999</v>
      </c>
      <c r="F305" s="13">
        <v>28.75</v>
      </c>
      <c r="H305" s="6">
        <v>17048.369140999999</v>
      </c>
      <c r="I305" s="62">
        <f t="shared" si="9"/>
        <v>-3.3703508250424435E-3</v>
      </c>
    </row>
    <row r="306" spans="1:9">
      <c r="A306" s="7">
        <v>44663</v>
      </c>
      <c r="B306" s="13">
        <v>557</v>
      </c>
      <c r="C306" s="61">
        <f t="shared" si="8"/>
        <v>2.8725314183123879E-2</v>
      </c>
      <c r="D306" s="13">
        <v>13.211186</v>
      </c>
      <c r="E306" s="13">
        <v>68.900002000000001</v>
      </c>
      <c r="F306" s="13">
        <v>28.549999</v>
      </c>
      <c r="H306" s="6">
        <v>16990.910156000002</v>
      </c>
      <c r="I306" s="62">
        <f t="shared" si="9"/>
        <v>1.8288616215786754E-2</v>
      </c>
    </row>
    <row r="307" spans="1:9">
      <c r="A307" s="7">
        <v>44664</v>
      </c>
      <c r="B307" s="13">
        <v>573</v>
      </c>
      <c r="C307" s="61">
        <f t="shared" si="8"/>
        <v>0</v>
      </c>
      <c r="D307" s="13">
        <v>13.114754</v>
      </c>
      <c r="E307" s="13">
        <v>70.300003000000004</v>
      </c>
      <c r="F307" s="13">
        <v>28.4</v>
      </c>
      <c r="H307" s="6">
        <v>17301.650390999999</v>
      </c>
      <c r="I307" s="62">
        <f t="shared" si="9"/>
        <v>-3.2366854452873565E-3</v>
      </c>
    </row>
    <row r="308" spans="1:9">
      <c r="A308" s="7">
        <v>44665</v>
      </c>
      <c r="B308" s="13">
        <v>573</v>
      </c>
      <c r="C308" s="61">
        <f t="shared" si="8"/>
        <v>-1.9197207678883072E-2</v>
      </c>
      <c r="D308" s="13">
        <v>12.584377999999999</v>
      </c>
      <c r="E308" s="13">
        <v>70.300003000000004</v>
      </c>
      <c r="F308" s="13">
        <v>28.25</v>
      </c>
      <c r="H308" s="6">
        <v>17245.650390999999</v>
      </c>
      <c r="I308" s="62">
        <f t="shared" si="9"/>
        <v>-1.4001832202629804E-2</v>
      </c>
    </row>
    <row r="309" spans="1:9">
      <c r="A309" s="7">
        <v>44666</v>
      </c>
      <c r="B309" s="13">
        <v>562</v>
      </c>
      <c r="C309" s="61">
        <f t="shared" si="8"/>
        <v>-1.7793594306049821E-3</v>
      </c>
      <c r="D309" s="13">
        <v>12.632593999999999</v>
      </c>
      <c r="E309" s="13">
        <v>70.300003000000004</v>
      </c>
      <c r="F309" s="13">
        <v>28.1</v>
      </c>
      <c r="H309" s="6">
        <v>17004.179688</v>
      </c>
      <c r="I309" s="62">
        <f t="shared" si="9"/>
        <v>-6.1932153701198265E-3</v>
      </c>
    </row>
    <row r="310" spans="1:9">
      <c r="A310" s="7">
        <v>44669</v>
      </c>
      <c r="B310" s="13">
        <v>561</v>
      </c>
      <c r="C310" s="61">
        <f t="shared" si="8"/>
        <v>7.1301247771836003E-3</v>
      </c>
      <c r="D310" s="13">
        <v>12.102217</v>
      </c>
      <c r="E310" s="13">
        <v>70.099997999999999</v>
      </c>
      <c r="F310" s="13">
        <v>27.799999</v>
      </c>
      <c r="H310" s="6">
        <v>16898.869140999999</v>
      </c>
      <c r="I310" s="62">
        <f t="shared" si="9"/>
        <v>5.5939394057232198E-3</v>
      </c>
    </row>
    <row r="311" spans="1:9">
      <c r="A311" s="7">
        <v>44670</v>
      </c>
      <c r="B311" s="13">
        <v>565</v>
      </c>
      <c r="C311" s="61">
        <f t="shared" si="8"/>
        <v>8.8495575221238937E-3</v>
      </c>
      <c r="D311" s="13">
        <v>12.150433</v>
      </c>
      <c r="E311" s="13">
        <v>71.099997999999999</v>
      </c>
      <c r="F311" s="13">
        <v>28.200001</v>
      </c>
      <c r="H311" s="6">
        <v>16993.400390999999</v>
      </c>
      <c r="I311" s="62">
        <f t="shared" si="9"/>
        <v>9.1494618159145315E-3</v>
      </c>
    </row>
    <row r="312" spans="1:9">
      <c r="A312" s="7">
        <v>44671</v>
      </c>
      <c r="B312" s="13">
        <v>570</v>
      </c>
      <c r="C312" s="61">
        <f t="shared" si="8"/>
        <v>-8.771929824561403E-3</v>
      </c>
      <c r="D312" s="13">
        <v>12.246865</v>
      </c>
      <c r="E312" s="13">
        <v>69.099997999999999</v>
      </c>
      <c r="F312" s="13">
        <v>28.299999</v>
      </c>
      <c r="H312" s="6">
        <v>17148.880859000001</v>
      </c>
      <c r="I312" s="62">
        <f t="shared" si="9"/>
        <v>-1.2205834405233076E-3</v>
      </c>
    </row>
    <row r="313" spans="1:9">
      <c r="A313" s="7">
        <v>44672</v>
      </c>
      <c r="B313" s="13">
        <v>565</v>
      </c>
      <c r="C313" s="61">
        <f t="shared" si="8"/>
        <v>-1.2389380530973451E-2</v>
      </c>
      <c r="D313" s="13">
        <v>12.054001</v>
      </c>
      <c r="E313" s="13">
        <v>68.699996999999996</v>
      </c>
      <c r="F313" s="13">
        <v>28.549999</v>
      </c>
      <c r="H313" s="6">
        <v>17127.949218999998</v>
      </c>
      <c r="I313" s="62">
        <f t="shared" si="9"/>
        <v>-6.0053526364906729E-3</v>
      </c>
    </row>
    <row r="314" spans="1:9">
      <c r="A314" s="7">
        <v>44673</v>
      </c>
      <c r="B314" s="13">
        <v>558</v>
      </c>
      <c r="C314" s="61">
        <f t="shared" si="8"/>
        <v>-1.9713261648745518E-2</v>
      </c>
      <c r="D314" s="13">
        <v>12.680809999999999</v>
      </c>
      <c r="E314" s="13">
        <v>67.800003000000004</v>
      </c>
      <c r="F314" s="13">
        <v>28.4</v>
      </c>
      <c r="H314" s="6">
        <v>17025.089843999998</v>
      </c>
      <c r="I314" s="62">
        <f t="shared" si="9"/>
        <v>-2.374081174922222E-2</v>
      </c>
    </row>
    <row r="315" spans="1:9">
      <c r="A315" s="7">
        <v>44676</v>
      </c>
      <c r="B315" s="13">
        <v>547</v>
      </c>
      <c r="C315" s="61">
        <f t="shared" si="8"/>
        <v>-1.8281535648994515E-3</v>
      </c>
      <c r="D315" s="13">
        <v>12.343297</v>
      </c>
      <c r="E315" s="13">
        <v>65.400002000000001</v>
      </c>
      <c r="F315" s="13">
        <v>27.549999</v>
      </c>
      <c r="H315" s="6">
        <v>16620.900390999999</v>
      </c>
      <c r="I315" s="62">
        <f t="shared" si="9"/>
        <v>1.4372670215228747E-3</v>
      </c>
    </row>
    <row r="316" spans="1:9">
      <c r="A316" s="7">
        <v>44677</v>
      </c>
      <c r="B316" s="13">
        <v>546</v>
      </c>
      <c r="C316" s="61">
        <f t="shared" si="8"/>
        <v>-3.6630036630036632E-2</v>
      </c>
      <c r="D316" s="13">
        <v>12.439729</v>
      </c>
      <c r="E316" s="13">
        <v>64</v>
      </c>
      <c r="F316" s="13">
        <v>27.549999</v>
      </c>
      <c r="H316" s="6">
        <v>16644.789063</v>
      </c>
      <c r="I316" s="62">
        <f t="shared" si="9"/>
        <v>-2.0513294143149657E-2</v>
      </c>
    </row>
    <row r="317" spans="1:9">
      <c r="A317" s="7">
        <v>44678</v>
      </c>
      <c r="B317" s="13">
        <v>526</v>
      </c>
      <c r="C317" s="61">
        <f t="shared" si="8"/>
        <v>9.5057034220532317E-3</v>
      </c>
      <c r="D317" s="13">
        <v>12.150433</v>
      </c>
      <c r="E317" s="13">
        <v>62.700001</v>
      </c>
      <c r="F317" s="13">
        <v>27.049999</v>
      </c>
      <c r="H317" s="6">
        <v>16303.349609000001</v>
      </c>
      <c r="I317" s="62">
        <f t="shared" si="9"/>
        <v>7.1170190655757528E-3</v>
      </c>
    </row>
    <row r="318" spans="1:9">
      <c r="A318" s="7">
        <v>44679</v>
      </c>
      <c r="B318" s="13">
        <v>531</v>
      </c>
      <c r="C318" s="61">
        <f t="shared" si="8"/>
        <v>1.3182674199623353E-2</v>
      </c>
      <c r="D318" s="13">
        <v>12.246865</v>
      </c>
      <c r="E318" s="13">
        <v>63.099997999999999</v>
      </c>
      <c r="F318" s="13">
        <v>27.35</v>
      </c>
      <c r="H318" s="6">
        <v>16419.380859000001</v>
      </c>
      <c r="I318" s="62">
        <f t="shared" si="9"/>
        <v>1.0524077033348227E-2</v>
      </c>
    </row>
    <row r="319" spans="1:9">
      <c r="A319" s="7">
        <v>44680</v>
      </c>
      <c r="B319" s="13">
        <v>538</v>
      </c>
      <c r="C319" s="61">
        <f t="shared" si="8"/>
        <v>-1.3011152416356878E-2</v>
      </c>
      <c r="D319" s="13">
        <v>12.295081</v>
      </c>
      <c r="E319" s="13">
        <v>63.200001</v>
      </c>
      <c r="F319" s="13">
        <v>28</v>
      </c>
      <c r="H319" s="6">
        <v>16592.179688</v>
      </c>
      <c r="I319" s="62">
        <f t="shared" si="9"/>
        <v>-5.6218832458440372E-3</v>
      </c>
    </row>
    <row r="320" spans="1:9">
      <c r="A320" s="7">
        <v>44684</v>
      </c>
      <c r="B320" s="13">
        <v>531</v>
      </c>
      <c r="C320" s="61">
        <f t="shared" si="8"/>
        <v>5.6497175141242938E-3</v>
      </c>
      <c r="D320" s="13">
        <v>12.198649</v>
      </c>
      <c r="E320" s="13">
        <v>62.599997999999999</v>
      </c>
      <c r="F320" s="13">
        <v>27.65</v>
      </c>
      <c r="H320" s="6">
        <v>16498.900390999999</v>
      </c>
      <c r="I320" s="62">
        <f t="shared" si="9"/>
        <v>4.0566150115379429E-3</v>
      </c>
    </row>
    <row r="321" spans="1:9">
      <c r="A321" s="7">
        <v>44685</v>
      </c>
      <c r="B321" s="13">
        <v>534</v>
      </c>
      <c r="C321" s="61">
        <f t="shared" si="8"/>
        <v>1.4981273408239701E-2</v>
      </c>
      <c r="D321" s="13">
        <v>12.198649</v>
      </c>
      <c r="E321" s="13">
        <v>62.200001</v>
      </c>
      <c r="F321" s="13">
        <v>27.299999</v>
      </c>
      <c r="H321" s="6">
        <v>16565.830077999999</v>
      </c>
      <c r="I321" s="62">
        <f t="shared" si="9"/>
        <v>7.8649281313725779E-3</v>
      </c>
    </row>
    <row r="322" spans="1:9">
      <c r="A322" s="7">
        <v>44686</v>
      </c>
      <c r="B322" s="13">
        <v>542</v>
      </c>
      <c r="C322" s="61">
        <f t="shared" si="8"/>
        <v>-2.5830258302583026E-2</v>
      </c>
      <c r="D322" s="13">
        <v>12.005784999999999</v>
      </c>
      <c r="E322" s="13">
        <v>62.799999</v>
      </c>
      <c r="F322" s="13">
        <v>27.4</v>
      </c>
      <c r="H322" s="6">
        <v>16696.119140999999</v>
      </c>
      <c r="I322" s="62">
        <f t="shared" si="9"/>
        <v>-1.7244721337245816E-2</v>
      </c>
    </row>
    <row r="323" spans="1:9">
      <c r="A323" s="7">
        <v>44687</v>
      </c>
      <c r="B323" s="13">
        <v>528</v>
      </c>
      <c r="C323" s="61">
        <f t="shared" ref="C323:C386" si="10">(B324-B323)/B323</f>
        <v>-1.5151515151515152E-2</v>
      </c>
      <c r="D323" s="13">
        <v>11.716488999999999</v>
      </c>
      <c r="E323" s="13">
        <v>61.799999</v>
      </c>
      <c r="F323" s="13">
        <v>27.35</v>
      </c>
      <c r="H323" s="6">
        <v>16408.199218999998</v>
      </c>
      <c r="I323" s="62">
        <f t="shared" ref="I323:I386" si="11">(H324-H323)/H323</f>
        <v>-2.1896327086519583E-2</v>
      </c>
    </row>
    <row r="324" spans="1:9">
      <c r="A324" s="7">
        <v>44690</v>
      </c>
      <c r="B324" s="13">
        <v>520</v>
      </c>
      <c r="C324" s="61">
        <f t="shared" si="10"/>
        <v>-3.8461538461538464E-3</v>
      </c>
      <c r="D324" s="13">
        <v>11.234329000000001</v>
      </c>
      <c r="E324" s="13">
        <v>58.799999</v>
      </c>
      <c r="F324" s="13">
        <v>26.9</v>
      </c>
      <c r="H324" s="6">
        <v>16048.919921999999</v>
      </c>
      <c r="I324" s="62">
        <f t="shared" si="11"/>
        <v>7.9633228043470992E-4</v>
      </c>
    </row>
    <row r="325" spans="1:9">
      <c r="A325" s="7">
        <v>44691</v>
      </c>
      <c r="B325" s="13">
        <v>518</v>
      </c>
      <c r="C325" s="61">
        <f t="shared" si="10"/>
        <v>5.7915057915057912E-3</v>
      </c>
      <c r="D325" s="13">
        <v>11.475409000000001</v>
      </c>
      <c r="E325" s="13">
        <v>59.400002000000001</v>
      </c>
      <c r="F325" s="13">
        <v>26.65</v>
      </c>
      <c r="H325" s="6">
        <v>16061.700194999999</v>
      </c>
      <c r="I325" s="62">
        <f t="shared" si="11"/>
        <v>-3.4523241205349519E-3</v>
      </c>
    </row>
    <row r="326" spans="1:9">
      <c r="A326" s="7">
        <v>44692</v>
      </c>
      <c r="B326" s="13">
        <v>521</v>
      </c>
      <c r="C326" s="61">
        <f t="shared" si="10"/>
        <v>-3.0710172744721688E-2</v>
      </c>
      <c r="D326" s="13">
        <v>11.427193000000001</v>
      </c>
      <c r="E326" s="13">
        <v>58.200001</v>
      </c>
      <c r="F326" s="13">
        <v>26.799999</v>
      </c>
      <c r="H326" s="6">
        <v>16006.25</v>
      </c>
      <c r="I326" s="62">
        <f t="shared" si="11"/>
        <v>-2.4338637219835989E-2</v>
      </c>
    </row>
    <row r="327" spans="1:9">
      <c r="A327" s="7">
        <v>44693</v>
      </c>
      <c r="B327" s="13">
        <v>505</v>
      </c>
      <c r="C327" s="61">
        <f t="shared" si="10"/>
        <v>1.1881188118811881E-2</v>
      </c>
      <c r="D327" s="13">
        <v>10.993249</v>
      </c>
      <c r="E327" s="13">
        <v>57</v>
      </c>
      <c r="F327" s="13">
        <v>26.450001</v>
      </c>
      <c r="H327" s="6">
        <v>15616.679688</v>
      </c>
      <c r="I327" s="62">
        <f t="shared" si="11"/>
        <v>1.382242290375389E-2</v>
      </c>
    </row>
    <row r="328" spans="1:9">
      <c r="A328" s="7">
        <v>44694</v>
      </c>
      <c r="B328" s="13">
        <v>511</v>
      </c>
      <c r="C328" s="61">
        <f t="shared" si="10"/>
        <v>1.7612524461839529E-2</v>
      </c>
      <c r="D328" s="13">
        <v>11.089681000000001</v>
      </c>
      <c r="E328" s="13">
        <v>57.5</v>
      </c>
      <c r="F328" s="13">
        <v>26.4</v>
      </c>
      <c r="H328" s="6">
        <v>15832.540039</v>
      </c>
      <c r="I328" s="62">
        <f t="shared" si="11"/>
        <v>4.3265325608692748E-3</v>
      </c>
    </row>
    <row r="329" spans="1:9">
      <c r="A329" s="7">
        <v>44697</v>
      </c>
      <c r="B329" s="13">
        <v>520</v>
      </c>
      <c r="C329" s="61">
        <f t="shared" si="10"/>
        <v>1.9230769230769232E-2</v>
      </c>
      <c r="D329" s="13">
        <v>11.427193000000001</v>
      </c>
      <c r="E329" s="13">
        <v>58</v>
      </c>
      <c r="F329" s="13">
        <v>26.4</v>
      </c>
      <c r="H329" s="6">
        <v>15901.040039</v>
      </c>
      <c r="I329" s="62">
        <f t="shared" si="11"/>
        <v>9.7509222428039041E-3</v>
      </c>
    </row>
    <row r="330" spans="1:9">
      <c r="A330" s="7">
        <v>44698</v>
      </c>
      <c r="B330" s="13">
        <v>530</v>
      </c>
      <c r="C330" s="61">
        <f t="shared" si="10"/>
        <v>1.509433962264151E-2</v>
      </c>
      <c r="D330" s="13">
        <v>11.427193000000001</v>
      </c>
      <c r="E330" s="13">
        <v>58.700001</v>
      </c>
      <c r="F330" s="13">
        <v>26.35</v>
      </c>
      <c r="H330" s="6">
        <v>16056.089844</v>
      </c>
      <c r="I330" s="62">
        <f t="shared" si="11"/>
        <v>1.4995587988066293E-2</v>
      </c>
    </row>
    <row r="331" spans="1:9">
      <c r="A331" s="7">
        <v>44699</v>
      </c>
      <c r="B331" s="13">
        <v>538</v>
      </c>
      <c r="C331" s="61">
        <f t="shared" si="10"/>
        <v>-2.9739776951672861E-2</v>
      </c>
      <c r="D331" s="13">
        <v>11.668272999999999</v>
      </c>
      <c r="E331" s="13">
        <v>60</v>
      </c>
      <c r="F331" s="13">
        <v>27.4</v>
      </c>
      <c r="H331" s="6">
        <v>16296.860352</v>
      </c>
      <c r="I331" s="62">
        <f t="shared" si="11"/>
        <v>-1.6968915056455133E-2</v>
      </c>
    </row>
    <row r="332" spans="1:9">
      <c r="A332" s="7">
        <v>44700</v>
      </c>
      <c r="B332" s="13">
        <v>522</v>
      </c>
      <c r="C332" s="61">
        <f t="shared" si="10"/>
        <v>1.532567049808429E-2</v>
      </c>
      <c r="D332" s="13">
        <v>11.523624999999999</v>
      </c>
      <c r="E332" s="13">
        <v>59.799999</v>
      </c>
      <c r="F332" s="13">
        <v>27.15</v>
      </c>
      <c r="H332" s="6">
        <v>16020.320313</v>
      </c>
      <c r="I332" s="62">
        <f t="shared" si="11"/>
        <v>7.773208872668351E-3</v>
      </c>
    </row>
    <row r="333" spans="1:9">
      <c r="A333" s="7">
        <v>44701</v>
      </c>
      <c r="B333" s="13">
        <v>530</v>
      </c>
      <c r="C333" s="61">
        <f t="shared" si="10"/>
        <v>-3.7735849056603774E-3</v>
      </c>
      <c r="D333" s="13">
        <v>11.571840999999999</v>
      </c>
      <c r="E333" s="13">
        <v>61.099997999999999</v>
      </c>
      <c r="F333" s="13">
        <v>27.1</v>
      </c>
      <c r="H333" s="6">
        <v>16144.849609000001</v>
      </c>
      <c r="I333" s="62">
        <f t="shared" si="11"/>
        <v>7.1605169945681418E-4</v>
      </c>
    </row>
    <row r="334" spans="1:9">
      <c r="A334" s="7">
        <v>44704</v>
      </c>
      <c r="B334" s="13">
        <v>528</v>
      </c>
      <c r="C334" s="61">
        <f t="shared" si="10"/>
        <v>-1.5151515151515152E-2</v>
      </c>
      <c r="D334" s="13">
        <v>11.620056999999999</v>
      </c>
      <c r="E334" s="13">
        <v>61</v>
      </c>
      <c r="F334" s="13">
        <v>26.9</v>
      </c>
      <c r="H334" s="6">
        <v>16156.410156</v>
      </c>
      <c r="I334" s="62">
        <f t="shared" si="11"/>
        <v>-1.1932122986392962E-2</v>
      </c>
    </row>
    <row r="335" spans="1:9">
      <c r="A335" s="7">
        <v>44705</v>
      </c>
      <c r="B335" s="13">
        <v>520</v>
      </c>
      <c r="C335" s="61">
        <f t="shared" si="10"/>
        <v>7.6923076923076927E-3</v>
      </c>
      <c r="D335" s="13">
        <v>11.668272999999999</v>
      </c>
      <c r="E335" s="13">
        <v>60.299999</v>
      </c>
      <c r="F335" s="13">
        <v>26.950001</v>
      </c>
      <c r="H335" s="6">
        <v>15963.629883</v>
      </c>
      <c r="I335" s="62">
        <f t="shared" si="11"/>
        <v>8.7950166114485022E-3</v>
      </c>
    </row>
    <row r="336" spans="1:9">
      <c r="A336" s="7">
        <v>44706</v>
      </c>
      <c r="B336" s="13">
        <v>524</v>
      </c>
      <c r="C336" s="61">
        <f t="shared" si="10"/>
        <v>-1.9083969465648856E-2</v>
      </c>
      <c r="D336" s="13">
        <v>11.668272999999999</v>
      </c>
      <c r="E336" s="13">
        <v>61.799999</v>
      </c>
      <c r="F336" s="13">
        <v>27.25</v>
      </c>
      <c r="H336" s="6">
        <v>16104.030273</v>
      </c>
      <c r="I336" s="62">
        <f t="shared" si="11"/>
        <v>-8.3954260336107246E-3</v>
      </c>
    </row>
    <row r="337" spans="1:9">
      <c r="A337" s="7">
        <v>44707</v>
      </c>
      <c r="B337" s="13">
        <v>514</v>
      </c>
      <c r="C337" s="61">
        <f t="shared" si="10"/>
        <v>3.1128404669260701E-2</v>
      </c>
      <c r="D337" s="13">
        <v>11.668272999999999</v>
      </c>
      <c r="E337" s="13">
        <v>62.900002000000001</v>
      </c>
      <c r="F337" s="13">
        <v>27.15</v>
      </c>
      <c r="H337" s="6">
        <v>15968.830078000001</v>
      </c>
      <c r="I337" s="62">
        <f t="shared" si="11"/>
        <v>1.8623133163005332E-2</v>
      </c>
    </row>
    <row r="338" spans="1:9">
      <c r="A338" s="7">
        <v>44708</v>
      </c>
      <c r="B338" s="13">
        <v>530</v>
      </c>
      <c r="C338" s="61">
        <f t="shared" si="10"/>
        <v>3.2075471698113207E-2</v>
      </c>
      <c r="D338" s="13">
        <v>11.861136999999999</v>
      </c>
      <c r="E338" s="13">
        <v>64</v>
      </c>
      <c r="F338" s="13">
        <v>27.25</v>
      </c>
      <c r="H338" s="6">
        <v>16266.219727</v>
      </c>
      <c r="I338" s="62">
        <f t="shared" si="11"/>
        <v>2.1172676859168283E-2</v>
      </c>
    </row>
    <row r="339" spans="1:9">
      <c r="A339" s="7">
        <v>44711</v>
      </c>
      <c r="B339" s="13">
        <v>547</v>
      </c>
      <c r="C339" s="61">
        <f t="shared" si="10"/>
        <v>2.376599634369287E-2</v>
      </c>
      <c r="D339" s="13">
        <v>12.054001</v>
      </c>
      <c r="E339" s="13">
        <v>63.900002000000001</v>
      </c>
      <c r="F339" s="13">
        <v>27.549999</v>
      </c>
      <c r="H339" s="6">
        <v>16610.619140999999</v>
      </c>
      <c r="I339" s="62">
        <f t="shared" si="11"/>
        <v>1.1868936872640474E-2</v>
      </c>
    </row>
    <row r="340" spans="1:9">
      <c r="A340" s="7">
        <v>44712</v>
      </c>
      <c r="B340" s="13">
        <v>560</v>
      </c>
      <c r="C340" s="61">
        <f t="shared" si="10"/>
        <v>-1.9642857142857142E-2</v>
      </c>
      <c r="D340" s="13">
        <v>11.861136999999999</v>
      </c>
      <c r="E340" s="13">
        <v>63.599997999999999</v>
      </c>
      <c r="F340" s="13">
        <v>27.299999</v>
      </c>
      <c r="H340" s="6">
        <v>16807.769531000002</v>
      </c>
      <c r="I340" s="62">
        <f t="shared" si="11"/>
        <v>-7.8939496853101792E-3</v>
      </c>
    </row>
    <row r="341" spans="1:9">
      <c r="A341" s="7">
        <v>44713</v>
      </c>
      <c r="B341" s="13">
        <v>549</v>
      </c>
      <c r="C341" s="61">
        <f t="shared" si="10"/>
        <v>-1.6393442622950821E-2</v>
      </c>
      <c r="D341" s="13">
        <v>11.668272999999999</v>
      </c>
      <c r="E341" s="13">
        <v>65</v>
      </c>
      <c r="F341" s="13">
        <v>27.5</v>
      </c>
      <c r="H341" s="6">
        <v>16675.089843999998</v>
      </c>
      <c r="I341" s="62">
        <f t="shared" si="11"/>
        <v>-7.3474585232344561E-3</v>
      </c>
    </row>
    <row r="342" spans="1:9">
      <c r="A342" s="7">
        <v>44714</v>
      </c>
      <c r="B342" s="13">
        <v>540</v>
      </c>
      <c r="C342" s="61">
        <f t="shared" si="10"/>
        <v>0</v>
      </c>
      <c r="D342" s="13">
        <v>11.668272999999999</v>
      </c>
      <c r="E342" s="13">
        <v>66</v>
      </c>
      <c r="F342" s="13">
        <v>27.6</v>
      </c>
      <c r="H342" s="6">
        <v>16552.570313</v>
      </c>
      <c r="I342" s="62">
        <f t="shared" si="11"/>
        <v>3.225518695309106E-3</v>
      </c>
    </row>
    <row r="343" spans="1:9">
      <c r="A343" s="7">
        <v>44718</v>
      </c>
      <c r="B343" s="13">
        <v>540</v>
      </c>
      <c r="C343" s="61">
        <f t="shared" si="10"/>
        <v>-9.2592592592592587E-3</v>
      </c>
      <c r="D343" s="13">
        <v>11.764704999999999</v>
      </c>
      <c r="E343" s="13">
        <v>68.599997999999999</v>
      </c>
      <c r="F343" s="13">
        <v>27.4</v>
      </c>
      <c r="H343" s="6">
        <v>16605.960938</v>
      </c>
      <c r="I343" s="62">
        <f t="shared" si="11"/>
        <v>-5.6052208810753613E-3</v>
      </c>
    </row>
    <row r="344" spans="1:9">
      <c r="A344" s="7">
        <v>44719</v>
      </c>
      <c r="B344" s="13">
        <v>535</v>
      </c>
      <c r="C344" s="61">
        <f t="shared" si="10"/>
        <v>1.6822429906542057E-2</v>
      </c>
      <c r="D344" s="13">
        <v>11.668272999999999</v>
      </c>
      <c r="E344" s="13">
        <v>69.300003000000004</v>
      </c>
      <c r="F344" s="13">
        <v>27.65</v>
      </c>
      <c r="H344" s="6">
        <v>16512.880859000001</v>
      </c>
      <c r="I344" s="62">
        <f t="shared" si="11"/>
        <v>9.5458150728487869E-3</v>
      </c>
    </row>
    <row r="345" spans="1:9">
      <c r="A345" s="7">
        <v>44720</v>
      </c>
      <c r="B345" s="13">
        <v>544</v>
      </c>
      <c r="C345" s="61">
        <f t="shared" si="10"/>
        <v>-5.5147058823529415E-3</v>
      </c>
      <c r="D345" s="13">
        <v>11.716488999999999</v>
      </c>
      <c r="E345" s="13">
        <v>69.199996999999996</v>
      </c>
      <c r="F345" s="13">
        <v>27.75</v>
      </c>
      <c r="H345" s="6">
        <v>16670.509765999999</v>
      </c>
      <c r="I345" s="62">
        <f t="shared" si="11"/>
        <v>-2.9495152032053915E-3</v>
      </c>
    </row>
    <row r="346" spans="1:9">
      <c r="A346" s="7">
        <v>44721</v>
      </c>
      <c r="B346" s="13">
        <v>541</v>
      </c>
      <c r="C346" s="61">
        <f t="shared" si="10"/>
        <v>-2.0332717190388171E-2</v>
      </c>
      <c r="D346" s="13">
        <v>11.764704999999999</v>
      </c>
      <c r="E346" s="13">
        <v>70</v>
      </c>
      <c r="F346" s="13">
        <v>27.799999</v>
      </c>
      <c r="H346" s="6">
        <v>16621.339843999998</v>
      </c>
      <c r="I346" s="62">
        <f t="shared" si="11"/>
        <v>-9.6996213610418894E-3</v>
      </c>
    </row>
    <row r="347" spans="1:9">
      <c r="A347" s="7">
        <v>44722</v>
      </c>
      <c r="B347" s="13">
        <v>530</v>
      </c>
      <c r="C347" s="61">
        <f t="shared" si="10"/>
        <v>-2.6415094339622643E-2</v>
      </c>
      <c r="D347" s="13">
        <v>11.716488999999999</v>
      </c>
      <c r="E347" s="13">
        <v>69.900002000000001</v>
      </c>
      <c r="F347" s="13">
        <v>27.700001</v>
      </c>
      <c r="H347" s="6">
        <v>16460.119140999999</v>
      </c>
      <c r="I347" s="62">
        <f t="shared" si="11"/>
        <v>-2.3641303484292876E-2</v>
      </c>
    </row>
    <row r="348" spans="1:9">
      <c r="A348" s="7">
        <v>44725</v>
      </c>
      <c r="B348" s="13">
        <v>516</v>
      </c>
      <c r="C348" s="61">
        <f t="shared" si="10"/>
        <v>-5.8139534883720929E-3</v>
      </c>
      <c r="D348" s="13">
        <v>11.571840999999999</v>
      </c>
      <c r="E348" s="13">
        <v>68.5</v>
      </c>
      <c r="F348" s="13">
        <v>27.15</v>
      </c>
      <c r="H348" s="6">
        <v>16070.980469</v>
      </c>
      <c r="I348" s="62">
        <f t="shared" si="11"/>
        <v>-1.4691295310539831E-3</v>
      </c>
    </row>
    <row r="349" spans="1:9">
      <c r="A349" s="7">
        <v>44726</v>
      </c>
      <c r="B349" s="13">
        <v>513</v>
      </c>
      <c r="C349" s="61">
        <f t="shared" si="10"/>
        <v>-7.7972709551656916E-3</v>
      </c>
      <c r="D349" s="13">
        <v>11.764704999999999</v>
      </c>
      <c r="E349" s="13">
        <v>68.699996999999996</v>
      </c>
      <c r="F349" s="13">
        <v>27.65</v>
      </c>
      <c r="H349" s="6">
        <v>16047.370117</v>
      </c>
      <c r="I349" s="62">
        <f t="shared" si="11"/>
        <v>-2.9986294731884876E-3</v>
      </c>
    </row>
    <row r="350" spans="1:9">
      <c r="A350" s="7">
        <v>44727</v>
      </c>
      <c r="B350" s="13">
        <v>509</v>
      </c>
      <c r="C350" s="61">
        <f t="shared" si="10"/>
        <v>-1.9646365422396855E-3</v>
      </c>
      <c r="D350" s="13">
        <v>11.812920999999999</v>
      </c>
      <c r="E350" s="13">
        <v>65.5</v>
      </c>
      <c r="F350" s="13">
        <v>28.049999</v>
      </c>
      <c r="H350" s="6">
        <v>15999.25</v>
      </c>
      <c r="I350" s="62">
        <f t="shared" si="11"/>
        <v>-1.0040448646030303E-2</v>
      </c>
    </row>
    <row r="351" spans="1:9">
      <c r="A351" s="7">
        <v>44728</v>
      </c>
      <c r="B351" s="13">
        <v>508</v>
      </c>
      <c r="C351" s="61">
        <f t="shared" si="10"/>
        <v>-1.3779527559055118E-2</v>
      </c>
      <c r="D351" s="13">
        <v>11.764704999999999</v>
      </c>
      <c r="E351" s="13">
        <v>65</v>
      </c>
      <c r="F351" s="13">
        <v>27.85</v>
      </c>
      <c r="H351" s="6">
        <v>15838.610352</v>
      </c>
      <c r="I351" s="62">
        <f t="shared" si="11"/>
        <v>-1.246009476930407E-2</v>
      </c>
    </row>
    <row r="352" spans="1:9">
      <c r="A352" s="7">
        <v>44729</v>
      </c>
      <c r="B352" s="13">
        <v>501</v>
      </c>
      <c r="C352" s="61">
        <f t="shared" si="10"/>
        <v>-5.9880239520958087E-3</v>
      </c>
      <c r="D352" s="13">
        <v>11.523624999999999</v>
      </c>
      <c r="E352" s="13">
        <v>64.5</v>
      </c>
      <c r="F352" s="13">
        <v>27.299999</v>
      </c>
      <c r="H352" s="6">
        <v>15641.259765999999</v>
      </c>
      <c r="I352" s="62">
        <f t="shared" si="11"/>
        <v>-1.7497291912183844E-2</v>
      </c>
    </row>
    <row r="353" spans="1:9">
      <c r="A353" s="7">
        <v>44732</v>
      </c>
      <c r="B353" s="13">
        <v>498</v>
      </c>
      <c r="C353" s="61">
        <f t="shared" si="10"/>
        <v>1.4056224899598393E-2</v>
      </c>
      <c r="D353" s="13">
        <v>11.137897000000001</v>
      </c>
      <c r="E353" s="13">
        <v>58.900002000000001</v>
      </c>
      <c r="F353" s="13">
        <v>27</v>
      </c>
      <c r="H353" s="6">
        <v>15367.580078000001</v>
      </c>
      <c r="I353" s="62">
        <f t="shared" si="11"/>
        <v>2.3494887820164147E-2</v>
      </c>
    </row>
    <row r="354" spans="1:9">
      <c r="A354" s="7">
        <v>44733</v>
      </c>
      <c r="B354" s="13">
        <v>505</v>
      </c>
      <c r="C354" s="61">
        <f t="shared" si="10"/>
        <v>-2.0792079207920793E-2</v>
      </c>
      <c r="D354" s="13">
        <v>11.475409000000001</v>
      </c>
      <c r="E354" s="13">
        <v>58.299999</v>
      </c>
      <c r="F354" s="13">
        <v>27.200001</v>
      </c>
      <c r="H354" s="6">
        <v>15728.639648</v>
      </c>
      <c r="I354" s="62">
        <f t="shared" si="11"/>
        <v>-2.4216312187458178E-2</v>
      </c>
    </row>
    <row r="355" spans="1:9">
      <c r="A355" s="7">
        <v>44734</v>
      </c>
      <c r="B355" s="13">
        <v>494.5</v>
      </c>
      <c r="C355" s="61">
        <f t="shared" si="10"/>
        <v>-1.8200202224469161E-2</v>
      </c>
      <c r="D355" s="13">
        <v>11.282545000000001</v>
      </c>
      <c r="E355" s="13">
        <v>54.900002000000001</v>
      </c>
      <c r="F355" s="13">
        <v>27.1</v>
      </c>
      <c r="H355" s="6">
        <v>15347.75</v>
      </c>
      <c r="I355" s="62">
        <f t="shared" si="11"/>
        <v>-1.1161868677819188E-2</v>
      </c>
    </row>
    <row r="356" spans="1:9">
      <c r="A356" s="7">
        <v>44735</v>
      </c>
      <c r="B356" s="13">
        <v>485.5</v>
      </c>
      <c r="C356" s="61">
        <f t="shared" si="10"/>
        <v>2.0597322348094747E-3</v>
      </c>
      <c r="D356" s="13">
        <v>11.330761000000001</v>
      </c>
      <c r="E356" s="13">
        <v>53.5</v>
      </c>
      <c r="F356" s="13">
        <v>27</v>
      </c>
      <c r="H356" s="6">
        <v>15176.440430000001</v>
      </c>
      <c r="I356" s="62">
        <f t="shared" si="11"/>
        <v>8.3603189815966358E-3</v>
      </c>
    </row>
    <row r="357" spans="1:9">
      <c r="A357" s="7">
        <v>44736</v>
      </c>
      <c r="B357" s="13">
        <v>486.5</v>
      </c>
      <c r="C357" s="61">
        <f t="shared" si="10"/>
        <v>2.4665981500513873E-2</v>
      </c>
      <c r="D357" s="13">
        <v>11.378977000000001</v>
      </c>
      <c r="E357" s="13">
        <v>53.5</v>
      </c>
      <c r="F357" s="13">
        <v>27.25</v>
      </c>
      <c r="H357" s="6">
        <v>15303.320313</v>
      </c>
      <c r="I357" s="62">
        <f t="shared" si="11"/>
        <v>1.5989304804143588E-2</v>
      </c>
    </row>
    <row r="358" spans="1:9">
      <c r="A358" s="7">
        <v>44739</v>
      </c>
      <c r="B358" s="13">
        <v>498.5</v>
      </c>
      <c r="C358" s="61">
        <f t="shared" si="10"/>
        <v>-2.0060180541624875E-3</v>
      </c>
      <c r="D358" s="13">
        <v>11.427193000000001</v>
      </c>
      <c r="E358" s="13">
        <v>54.200001</v>
      </c>
      <c r="F358" s="13">
        <v>27.65</v>
      </c>
      <c r="H358" s="6">
        <v>15548.009765999999</v>
      </c>
      <c r="I358" s="62">
        <f t="shared" si="11"/>
        <v>-6.9520051522200784E-3</v>
      </c>
    </row>
    <row r="359" spans="1:9">
      <c r="A359" s="7">
        <v>44740</v>
      </c>
      <c r="B359" s="13">
        <v>497.5</v>
      </c>
      <c r="C359" s="61">
        <f t="shared" si="10"/>
        <v>-1.3065326633165829E-2</v>
      </c>
      <c r="D359" s="13">
        <v>11.330761000000001</v>
      </c>
      <c r="E359" s="13">
        <v>53</v>
      </c>
      <c r="F359" s="13">
        <v>27.799999</v>
      </c>
      <c r="H359" s="6">
        <v>15439.919921999999</v>
      </c>
      <c r="I359" s="62">
        <f t="shared" si="11"/>
        <v>-1.2939836476439436E-2</v>
      </c>
    </row>
    <row r="360" spans="1:9">
      <c r="A360" s="7">
        <v>44741</v>
      </c>
      <c r="B360" s="13">
        <v>491</v>
      </c>
      <c r="C360" s="61">
        <f t="shared" si="10"/>
        <v>-3.0549898167006109E-2</v>
      </c>
      <c r="D360" s="13">
        <v>11.378977000000001</v>
      </c>
      <c r="E360" s="13">
        <v>52.400002000000001</v>
      </c>
      <c r="F360" s="13">
        <v>27.799999</v>
      </c>
      <c r="H360" s="6">
        <v>15240.129883</v>
      </c>
      <c r="I360" s="62">
        <f t="shared" si="11"/>
        <v>-2.7191330860129492E-2</v>
      </c>
    </row>
    <row r="361" spans="1:9">
      <c r="A361" s="7">
        <v>44742</v>
      </c>
      <c r="B361" s="13">
        <v>476</v>
      </c>
      <c r="C361" s="61">
        <f t="shared" si="10"/>
        <v>-4.7268907563025209E-2</v>
      </c>
      <c r="D361" s="13">
        <v>11.137897000000001</v>
      </c>
      <c r="E361" s="13">
        <v>51.900002000000001</v>
      </c>
      <c r="F361" s="13">
        <v>27.450001</v>
      </c>
      <c r="H361" s="6">
        <v>14825.730469</v>
      </c>
      <c r="I361" s="62">
        <f t="shared" si="11"/>
        <v>-3.255491471460388E-2</v>
      </c>
    </row>
    <row r="362" spans="1:9">
      <c r="A362" s="7">
        <v>44743</v>
      </c>
      <c r="B362" s="13">
        <v>453.5</v>
      </c>
      <c r="C362" s="61">
        <f t="shared" si="10"/>
        <v>-2.9768467475192944E-2</v>
      </c>
      <c r="D362" s="13">
        <v>10.896817</v>
      </c>
      <c r="E362" s="13">
        <v>49.849997999999999</v>
      </c>
      <c r="F362" s="13">
        <v>26.9</v>
      </c>
      <c r="H362" s="6">
        <v>14343.080078000001</v>
      </c>
      <c r="I362" s="62">
        <f t="shared" si="11"/>
        <v>-8.786153832697121E-3</v>
      </c>
    </row>
    <row r="363" spans="1:9">
      <c r="A363" s="7">
        <v>44746</v>
      </c>
      <c r="B363" s="13">
        <v>440</v>
      </c>
      <c r="C363" s="61">
        <f t="shared" si="10"/>
        <v>1.3636363636363636E-2</v>
      </c>
      <c r="D363" s="13">
        <v>10.945033</v>
      </c>
      <c r="E363" s="13">
        <v>50.200001</v>
      </c>
      <c r="F363" s="13">
        <v>27.15</v>
      </c>
      <c r="H363" s="6">
        <v>14217.059569999999</v>
      </c>
      <c r="I363" s="62">
        <f t="shared" si="11"/>
        <v>9.2945115935812329E-3</v>
      </c>
    </row>
    <row r="364" spans="1:9">
      <c r="A364" s="7">
        <v>44747</v>
      </c>
      <c r="B364" s="13">
        <v>446</v>
      </c>
      <c r="C364" s="61">
        <f t="shared" si="10"/>
        <v>-2.3542600896860985E-2</v>
      </c>
      <c r="D364" s="13">
        <v>11.137897000000001</v>
      </c>
      <c r="E364" s="13">
        <v>51.200001</v>
      </c>
      <c r="F364" s="13">
        <v>27.25</v>
      </c>
      <c r="H364" s="6">
        <v>14349.200194999999</v>
      </c>
      <c r="I364" s="62">
        <f t="shared" si="11"/>
        <v>-2.534569342246188E-2</v>
      </c>
    </row>
    <row r="365" spans="1:9">
      <c r="A365" s="7">
        <v>44748</v>
      </c>
      <c r="B365" s="13">
        <v>435.5</v>
      </c>
      <c r="C365" s="61">
        <f t="shared" si="10"/>
        <v>5.0516647531572902E-2</v>
      </c>
      <c r="D365" s="13">
        <v>10.896817</v>
      </c>
      <c r="E365" s="13">
        <v>49.650002000000001</v>
      </c>
      <c r="F365" s="13">
        <v>27.200001</v>
      </c>
      <c r="H365" s="6">
        <v>13985.509765999999</v>
      </c>
      <c r="I365" s="62">
        <f t="shared" si="11"/>
        <v>2.5080227383111085E-2</v>
      </c>
    </row>
    <row r="366" spans="1:9">
      <c r="A366" s="7">
        <v>44749</v>
      </c>
      <c r="B366" s="13">
        <v>457.5</v>
      </c>
      <c r="C366" s="61">
        <f t="shared" si="10"/>
        <v>2.0765027322404372E-2</v>
      </c>
      <c r="D366" s="13">
        <v>10.945033</v>
      </c>
      <c r="E366" s="13">
        <v>49.150002000000001</v>
      </c>
      <c r="F366" s="13">
        <v>27.299999</v>
      </c>
      <c r="H366" s="6">
        <v>14336.269531</v>
      </c>
      <c r="I366" s="62">
        <f t="shared" si="11"/>
        <v>8.9465911423230477E-3</v>
      </c>
    </row>
    <row r="367" spans="1:9">
      <c r="A367" s="7">
        <v>44750</v>
      </c>
      <c r="B367" s="13">
        <v>467</v>
      </c>
      <c r="C367" s="61">
        <f t="shared" si="10"/>
        <v>-1.0706638115631691E-2</v>
      </c>
      <c r="D367" s="13">
        <v>11.089681000000001</v>
      </c>
      <c r="E367" s="13">
        <v>49.799999</v>
      </c>
      <c r="F367" s="13">
        <v>27.4</v>
      </c>
      <c r="H367" s="6">
        <v>14464.530273</v>
      </c>
      <c r="I367" s="62">
        <f t="shared" si="11"/>
        <v>-8.5726945610852465E-3</v>
      </c>
    </row>
    <row r="368" spans="1:9">
      <c r="A368" s="7">
        <v>44753</v>
      </c>
      <c r="B368" s="13">
        <v>462</v>
      </c>
      <c r="C368" s="61">
        <f t="shared" si="10"/>
        <v>-2.7056277056277056E-2</v>
      </c>
      <c r="D368" s="13">
        <v>11.089681000000001</v>
      </c>
      <c r="E368" s="13">
        <v>50.599997999999999</v>
      </c>
      <c r="F368" s="13">
        <v>27.549999</v>
      </c>
      <c r="H368" s="6">
        <v>14340.530273</v>
      </c>
      <c r="I368" s="62">
        <f t="shared" si="11"/>
        <v>-2.7189382022651785E-2</v>
      </c>
    </row>
    <row r="369" spans="1:9">
      <c r="A369" s="7">
        <v>44754</v>
      </c>
      <c r="B369" s="13">
        <v>449.5</v>
      </c>
      <c r="C369" s="61">
        <f t="shared" si="10"/>
        <v>4.6718576195773083E-2</v>
      </c>
      <c r="D369" s="13">
        <v>11.041465000000001</v>
      </c>
      <c r="E369" s="13">
        <v>49.200001</v>
      </c>
      <c r="F369" s="13">
        <v>27.299999</v>
      </c>
      <c r="H369" s="6">
        <v>13950.620117</v>
      </c>
      <c r="I369" s="62">
        <f t="shared" si="11"/>
        <v>2.681311424602386E-2</v>
      </c>
    </row>
    <row r="370" spans="1:9">
      <c r="A370" s="7">
        <v>44755</v>
      </c>
      <c r="B370" s="13">
        <v>470.5</v>
      </c>
      <c r="C370" s="61">
        <f t="shared" si="10"/>
        <v>9.5642933049946872E-3</v>
      </c>
      <c r="D370" s="13">
        <v>11.137897000000001</v>
      </c>
      <c r="E370" s="13">
        <v>49.450001</v>
      </c>
      <c r="F370" s="13">
        <v>27.6</v>
      </c>
      <c r="H370" s="6">
        <v>14324.679688</v>
      </c>
      <c r="I370" s="62">
        <f t="shared" si="11"/>
        <v>7.9471126391304301E-3</v>
      </c>
    </row>
    <row r="371" spans="1:9">
      <c r="A371" s="7">
        <v>44756</v>
      </c>
      <c r="B371" s="13">
        <v>475</v>
      </c>
      <c r="C371" s="61">
        <f t="shared" si="10"/>
        <v>3.6842105263157891E-2</v>
      </c>
      <c r="D371" s="13">
        <v>11.186113000000001</v>
      </c>
      <c r="E371" s="13">
        <v>49.849997999999999</v>
      </c>
      <c r="F371" s="13">
        <v>27.6</v>
      </c>
      <c r="H371" s="6">
        <v>14438.519531</v>
      </c>
      <c r="I371" s="62">
        <f t="shared" si="11"/>
        <v>7.7639944842902101E-3</v>
      </c>
    </row>
    <row r="372" spans="1:9">
      <c r="A372" s="7">
        <v>44757</v>
      </c>
      <c r="B372" s="13">
        <v>492.5</v>
      </c>
      <c r="C372" s="61">
        <f t="shared" si="10"/>
        <v>6.0913705583756344E-3</v>
      </c>
      <c r="D372" s="13">
        <v>11.041465000000001</v>
      </c>
      <c r="E372" s="13">
        <v>48.349997999999999</v>
      </c>
      <c r="F372" s="13">
        <v>27.5</v>
      </c>
      <c r="H372" s="6">
        <v>14550.620117</v>
      </c>
      <c r="I372" s="62">
        <f t="shared" si="11"/>
        <v>1.1615967542340582E-2</v>
      </c>
    </row>
    <row r="373" spans="1:9">
      <c r="A373" s="7">
        <v>44760</v>
      </c>
      <c r="B373" s="13">
        <v>495.5</v>
      </c>
      <c r="C373" s="61">
        <f t="shared" si="10"/>
        <v>-9.0817356205852677E-3</v>
      </c>
      <c r="D373" s="13">
        <v>11.186113000000001</v>
      </c>
      <c r="E373" s="13">
        <v>48.900002000000001</v>
      </c>
      <c r="F373" s="13">
        <v>27.700001</v>
      </c>
      <c r="H373" s="6">
        <v>14719.639648</v>
      </c>
      <c r="I373" s="62">
        <f t="shared" si="11"/>
        <v>-1.7364263399934721E-3</v>
      </c>
    </row>
    <row r="374" spans="1:9">
      <c r="A374" s="7">
        <v>44761</v>
      </c>
      <c r="B374" s="13">
        <v>491</v>
      </c>
      <c r="C374" s="61">
        <f t="shared" si="10"/>
        <v>8.1466395112016286E-3</v>
      </c>
      <c r="D374" s="13">
        <v>11.330761000000001</v>
      </c>
      <c r="E374" s="13">
        <v>49.75</v>
      </c>
      <c r="F374" s="13">
        <v>27.75</v>
      </c>
      <c r="H374" s="6">
        <v>14694.080078000001</v>
      </c>
      <c r="I374" s="62">
        <f t="shared" si="11"/>
        <v>2.6636338438497261E-3</v>
      </c>
    </row>
    <row r="375" spans="1:9">
      <c r="A375" s="7">
        <v>44762</v>
      </c>
      <c r="B375" s="13">
        <v>495</v>
      </c>
      <c r="C375" s="61">
        <f t="shared" si="10"/>
        <v>1.2121212121212121E-2</v>
      </c>
      <c r="D375" s="13">
        <v>11.282545000000001</v>
      </c>
      <c r="E375" s="13">
        <v>49.400002000000001</v>
      </c>
      <c r="F375" s="13">
        <v>28</v>
      </c>
      <c r="H375" s="6">
        <v>14733.219727</v>
      </c>
      <c r="I375" s="62">
        <f t="shared" si="11"/>
        <v>1.387887181409982E-2</v>
      </c>
    </row>
    <row r="376" spans="1:9">
      <c r="A376" s="7">
        <v>44763</v>
      </c>
      <c r="B376" s="13">
        <v>501</v>
      </c>
      <c r="C376" s="61">
        <f t="shared" si="10"/>
        <v>3.9920159680638719E-3</v>
      </c>
      <c r="D376" s="13">
        <v>11.378977000000001</v>
      </c>
      <c r="E376" s="13">
        <v>49.400002000000001</v>
      </c>
      <c r="F376" s="13">
        <v>26.4</v>
      </c>
      <c r="H376" s="6">
        <v>14937.700194999999</v>
      </c>
      <c r="I376" s="62">
        <f t="shared" si="11"/>
        <v>7.8058582297047192E-4</v>
      </c>
    </row>
    <row r="377" spans="1:9">
      <c r="A377" s="7">
        <v>44764</v>
      </c>
      <c r="B377" s="13">
        <v>503</v>
      </c>
      <c r="C377" s="61">
        <f t="shared" si="10"/>
        <v>-6.958250497017893E-3</v>
      </c>
      <c r="D377" s="13">
        <v>11.571840999999999</v>
      </c>
      <c r="E377" s="13">
        <v>50.700001</v>
      </c>
      <c r="F377" s="13">
        <v>26.200001</v>
      </c>
      <c r="H377" s="6">
        <v>14949.360352</v>
      </c>
      <c r="I377" s="62">
        <f t="shared" si="11"/>
        <v>-8.7162752741160401E-4</v>
      </c>
    </row>
    <row r="378" spans="1:9">
      <c r="A378" s="7">
        <v>44767</v>
      </c>
      <c r="B378" s="13">
        <v>499.5</v>
      </c>
      <c r="C378" s="61">
        <f t="shared" si="10"/>
        <v>-9.0090090090090089E-3</v>
      </c>
      <c r="D378" s="13">
        <v>11.764704999999999</v>
      </c>
      <c r="E378" s="13">
        <v>51</v>
      </c>
      <c r="F378" s="13">
        <v>25.950001</v>
      </c>
      <c r="H378" s="6">
        <v>14936.330078000001</v>
      </c>
      <c r="I378" s="62">
        <f t="shared" si="11"/>
        <v>-8.673469608897897E-3</v>
      </c>
    </row>
    <row r="379" spans="1:9">
      <c r="A379" s="7">
        <v>44768</v>
      </c>
      <c r="B379" s="13">
        <v>495</v>
      </c>
      <c r="C379" s="61">
        <f t="shared" si="10"/>
        <v>1.4141414141414142E-2</v>
      </c>
      <c r="D379" s="13">
        <v>11.764704999999999</v>
      </c>
      <c r="E379" s="13">
        <v>50.200001</v>
      </c>
      <c r="F379" s="13">
        <v>25.9</v>
      </c>
      <c r="H379" s="6">
        <v>14806.780273</v>
      </c>
      <c r="I379" s="62">
        <f t="shared" si="11"/>
        <v>7.7538512008146539E-3</v>
      </c>
    </row>
    <row r="380" spans="1:9">
      <c r="A380" s="7">
        <v>44769</v>
      </c>
      <c r="B380" s="13">
        <v>502</v>
      </c>
      <c r="C380" s="61">
        <f t="shared" si="10"/>
        <v>-1.9920318725099601E-3</v>
      </c>
      <c r="D380" s="13">
        <v>11.812920999999999</v>
      </c>
      <c r="E380" s="13">
        <v>51.299999</v>
      </c>
      <c r="F380" s="13">
        <v>26.6</v>
      </c>
      <c r="H380" s="6">
        <v>14921.589844</v>
      </c>
      <c r="I380" s="62">
        <f t="shared" si="11"/>
        <v>-1.9896977004725171E-3</v>
      </c>
    </row>
    <row r="381" spans="1:9">
      <c r="A381" s="7">
        <v>44770</v>
      </c>
      <c r="B381" s="13">
        <v>501</v>
      </c>
      <c r="C381" s="61">
        <f t="shared" si="10"/>
        <v>1.5968063872255488E-2</v>
      </c>
      <c r="D381" s="13">
        <v>11.957568999999999</v>
      </c>
      <c r="E381" s="13">
        <v>51</v>
      </c>
      <c r="F381" s="13">
        <v>26.4</v>
      </c>
      <c r="H381" s="6">
        <v>14891.900390999999</v>
      </c>
      <c r="I381" s="62">
        <f t="shared" si="11"/>
        <v>7.2636748272486449E-3</v>
      </c>
    </row>
    <row r="382" spans="1:9">
      <c r="A382" s="7">
        <v>44771</v>
      </c>
      <c r="B382" s="13">
        <v>509</v>
      </c>
      <c r="C382" s="61">
        <f t="shared" si="10"/>
        <v>-9.823182711198428E-3</v>
      </c>
      <c r="D382" s="13">
        <v>11.957568999999999</v>
      </c>
      <c r="E382" s="13">
        <v>51.700001</v>
      </c>
      <c r="F382" s="13">
        <v>26.85</v>
      </c>
      <c r="H382" s="6">
        <v>15000.070313</v>
      </c>
      <c r="I382" s="62">
        <f t="shared" si="11"/>
        <v>-1.2253197896059495E-3</v>
      </c>
    </row>
    <row r="383" spans="1:9">
      <c r="A383" s="7">
        <v>44774</v>
      </c>
      <c r="B383" s="13">
        <v>504</v>
      </c>
      <c r="C383" s="61">
        <f t="shared" si="10"/>
        <v>-2.3809523809523808E-2</v>
      </c>
      <c r="D383" s="13">
        <v>12.054001</v>
      </c>
      <c r="E383" s="13">
        <v>52.900002000000001</v>
      </c>
      <c r="F383" s="13">
        <v>27.1</v>
      </c>
      <c r="H383" s="6">
        <v>14981.690430000001</v>
      </c>
      <c r="I383" s="62">
        <f t="shared" si="11"/>
        <v>-1.5649766766673238E-2</v>
      </c>
    </row>
    <row r="384" spans="1:9">
      <c r="A384" s="7">
        <v>44775</v>
      </c>
      <c r="B384" s="13">
        <v>492</v>
      </c>
      <c r="C384" s="61">
        <f t="shared" si="10"/>
        <v>1.8292682926829267E-2</v>
      </c>
      <c r="D384" s="13">
        <v>12</v>
      </c>
      <c r="E384" s="13">
        <v>52.200001</v>
      </c>
      <c r="F384" s="13">
        <v>26.950001</v>
      </c>
      <c r="H384" s="6">
        <v>14747.230469</v>
      </c>
      <c r="I384" s="62">
        <f t="shared" si="11"/>
        <v>2.0199767042780748E-3</v>
      </c>
    </row>
    <row r="385" spans="1:9">
      <c r="A385" s="7">
        <v>44776</v>
      </c>
      <c r="B385" s="13">
        <v>501</v>
      </c>
      <c r="C385" s="61">
        <f t="shared" si="10"/>
        <v>-1.996007984031936E-3</v>
      </c>
      <c r="D385" s="13">
        <v>11.9</v>
      </c>
      <c r="E385" s="13">
        <v>51.900002000000001</v>
      </c>
      <c r="F385" s="13">
        <v>26.950001</v>
      </c>
      <c r="H385" s="6">
        <v>14777.019531</v>
      </c>
      <c r="I385" s="62">
        <f t="shared" si="11"/>
        <v>-5.0632223800638945E-3</v>
      </c>
    </row>
    <row r="386" spans="1:9">
      <c r="A386" s="7">
        <v>44777</v>
      </c>
      <c r="B386" s="13">
        <v>500</v>
      </c>
      <c r="C386" s="61">
        <f t="shared" si="10"/>
        <v>3.2000000000000001E-2</v>
      </c>
      <c r="D386" s="13">
        <v>12</v>
      </c>
      <c r="E386" s="13">
        <v>51.599997999999999</v>
      </c>
      <c r="F386" s="13">
        <v>26.950001</v>
      </c>
      <c r="H386" s="6">
        <v>14702.200194999999</v>
      </c>
      <c r="I386" s="62">
        <f t="shared" si="11"/>
        <v>2.2706794872343943E-2</v>
      </c>
    </row>
    <row r="387" spans="1:9">
      <c r="A387" s="7">
        <v>44778</v>
      </c>
      <c r="B387" s="13">
        <v>516</v>
      </c>
      <c r="C387" s="61">
        <f t="shared" ref="C387:C450" si="12">(B388-B387)/B387</f>
        <v>-7.7519379844961239E-3</v>
      </c>
      <c r="D387" s="13">
        <v>12.2</v>
      </c>
      <c r="E387" s="13">
        <v>52.400002000000001</v>
      </c>
      <c r="F387" s="13">
        <v>27.049999</v>
      </c>
      <c r="H387" s="6">
        <v>15036.040039</v>
      </c>
      <c r="I387" s="62">
        <f t="shared" ref="I387:I450" si="13">(H388-H387)/H387</f>
        <v>-1.0394946381799542E-3</v>
      </c>
    </row>
    <row r="388" spans="1:9">
      <c r="A388" s="7">
        <v>44781</v>
      </c>
      <c r="B388" s="13">
        <v>512</v>
      </c>
      <c r="C388" s="61">
        <f t="shared" si="12"/>
        <v>-3.90625E-3</v>
      </c>
      <c r="D388" s="13">
        <v>12.2</v>
      </c>
      <c r="E388" s="13">
        <v>52</v>
      </c>
      <c r="F388" s="13">
        <v>27.049999</v>
      </c>
      <c r="H388" s="6">
        <v>15020.410156</v>
      </c>
      <c r="I388" s="62">
        <f t="shared" si="13"/>
        <v>1.9886352429642927E-3</v>
      </c>
    </row>
    <row r="389" spans="1:9">
      <c r="A389" s="7">
        <v>44782</v>
      </c>
      <c r="B389" s="13">
        <v>510</v>
      </c>
      <c r="C389" s="61">
        <f t="shared" si="12"/>
        <v>-1.9607843137254902E-2</v>
      </c>
      <c r="D389" s="13">
        <v>12.35</v>
      </c>
      <c r="E389" s="13">
        <v>52.299999</v>
      </c>
      <c r="F389" s="13">
        <v>27.200001</v>
      </c>
      <c r="H389" s="6">
        <v>15050.280273</v>
      </c>
      <c r="I389" s="62">
        <f t="shared" si="13"/>
        <v>-7.392602661333866E-3</v>
      </c>
    </row>
    <row r="390" spans="1:9">
      <c r="A390" s="7">
        <v>44783</v>
      </c>
      <c r="B390" s="13">
        <v>500</v>
      </c>
      <c r="C390" s="61">
        <f t="shared" si="12"/>
        <v>2.8000000000000001E-2</v>
      </c>
      <c r="D390" s="13">
        <v>12.55</v>
      </c>
      <c r="E390" s="13">
        <v>51.799999</v>
      </c>
      <c r="F390" s="13">
        <v>27.200001</v>
      </c>
      <c r="H390" s="6">
        <v>14939.019531</v>
      </c>
      <c r="I390" s="62">
        <f t="shared" si="13"/>
        <v>1.7325774122117041E-2</v>
      </c>
    </row>
    <row r="391" spans="1:9">
      <c r="A391" s="7">
        <v>44784</v>
      </c>
      <c r="B391" s="13">
        <v>514</v>
      </c>
      <c r="C391" s="61">
        <f t="shared" si="12"/>
        <v>5.8365758754863814E-3</v>
      </c>
      <c r="D391" s="13">
        <v>12.95</v>
      </c>
      <c r="E391" s="13">
        <v>53</v>
      </c>
      <c r="F391" s="13">
        <v>27.450001</v>
      </c>
      <c r="H391" s="6">
        <v>15197.849609000001</v>
      </c>
      <c r="I391" s="62">
        <f t="shared" si="13"/>
        <v>5.9955928203183802E-3</v>
      </c>
    </row>
    <row r="392" spans="1:9">
      <c r="A392" s="7">
        <v>44785</v>
      </c>
      <c r="B392" s="13">
        <v>517</v>
      </c>
      <c r="C392" s="61">
        <f t="shared" si="12"/>
        <v>1.160541586073501E-2</v>
      </c>
      <c r="D392" s="13">
        <v>12.95</v>
      </c>
      <c r="E392" s="13">
        <v>53.900002000000001</v>
      </c>
      <c r="F392" s="13">
        <v>27.5</v>
      </c>
      <c r="H392" s="6">
        <v>15288.969727</v>
      </c>
      <c r="I392" s="62">
        <f t="shared" si="13"/>
        <v>8.3968955588475599E-3</v>
      </c>
    </row>
    <row r="393" spans="1:9">
      <c r="A393" s="7">
        <v>44788</v>
      </c>
      <c r="B393" s="13">
        <v>523</v>
      </c>
      <c r="C393" s="61">
        <f t="shared" si="12"/>
        <v>3.8240917782026767E-3</v>
      </c>
      <c r="D393" s="13">
        <v>12.8</v>
      </c>
      <c r="E393" s="13">
        <v>54.599997999999999</v>
      </c>
      <c r="F393" s="13">
        <v>27.700001</v>
      </c>
      <c r="H393" s="6">
        <v>15417.349609000001</v>
      </c>
      <c r="I393" s="62">
        <f t="shared" si="13"/>
        <v>2.0890127561998563E-4</v>
      </c>
    </row>
    <row r="394" spans="1:9">
      <c r="A394" s="7">
        <v>44789</v>
      </c>
      <c r="B394" s="13">
        <v>525</v>
      </c>
      <c r="C394" s="61">
        <f t="shared" si="12"/>
        <v>3.8095238095238095E-3</v>
      </c>
      <c r="D394" s="13">
        <v>12.7</v>
      </c>
      <c r="E394" s="13">
        <v>54.299999</v>
      </c>
      <c r="F394" s="13">
        <v>27.9</v>
      </c>
      <c r="H394" s="6">
        <v>15420.570313</v>
      </c>
      <c r="I394" s="62">
        <f t="shared" si="13"/>
        <v>2.9103905425705424E-3</v>
      </c>
    </row>
    <row r="395" spans="1:9">
      <c r="A395" s="7">
        <v>44790</v>
      </c>
      <c r="B395" s="13">
        <v>527</v>
      </c>
      <c r="C395" s="61">
        <f t="shared" si="12"/>
        <v>-1.3282732447817837E-2</v>
      </c>
      <c r="D395" s="13">
        <v>12.7</v>
      </c>
      <c r="E395" s="13">
        <v>54.599997999999999</v>
      </c>
      <c r="F395" s="13">
        <v>28.049999</v>
      </c>
      <c r="H395" s="6">
        <v>15465.450194999999</v>
      </c>
      <c r="I395" s="62">
        <f t="shared" si="13"/>
        <v>-4.4415408626260313E-3</v>
      </c>
    </row>
    <row r="396" spans="1:9">
      <c r="A396" s="7">
        <v>44791</v>
      </c>
      <c r="B396" s="13">
        <v>520</v>
      </c>
      <c r="C396" s="61">
        <f t="shared" si="12"/>
        <v>-1.9230769230769232E-3</v>
      </c>
      <c r="D396" s="13">
        <v>12.6</v>
      </c>
      <c r="E396" s="13">
        <v>54.799999</v>
      </c>
      <c r="F396" s="13">
        <v>28</v>
      </c>
      <c r="H396" s="6">
        <v>15396.759765999999</v>
      </c>
      <c r="I396" s="62">
        <f t="shared" si="13"/>
        <v>7.8071666913615532E-4</v>
      </c>
    </row>
    <row r="397" spans="1:9">
      <c r="A397" s="7">
        <v>44792</v>
      </c>
      <c r="B397" s="13">
        <v>519</v>
      </c>
      <c r="C397" s="61">
        <f t="shared" si="12"/>
        <v>-1.348747591522158E-2</v>
      </c>
      <c r="D397" s="13">
        <v>12.55</v>
      </c>
      <c r="E397" s="13">
        <v>54.299999</v>
      </c>
      <c r="F397" s="13">
        <v>27.9</v>
      </c>
      <c r="H397" s="6">
        <v>15408.780273</v>
      </c>
      <c r="I397" s="62">
        <f t="shared" si="13"/>
        <v>-1.0619959665901584E-2</v>
      </c>
    </row>
    <row r="398" spans="1:9">
      <c r="A398" s="7">
        <v>44795</v>
      </c>
      <c r="B398" s="13">
        <v>512</v>
      </c>
      <c r="C398" s="61">
        <f t="shared" si="12"/>
        <v>-1.5625E-2</v>
      </c>
      <c r="D398" s="13">
        <v>12.6</v>
      </c>
      <c r="E398" s="13">
        <v>54.799999</v>
      </c>
      <c r="F398" s="13">
        <v>27.9</v>
      </c>
      <c r="H398" s="6">
        <v>15245.139648</v>
      </c>
      <c r="I398" s="62">
        <f t="shared" si="13"/>
        <v>-9.7900054342617976E-3</v>
      </c>
    </row>
    <row r="399" spans="1:9">
      <c r="A399" s="7">
        <v>44796</v>
      </c>
      <c r="B399" s="13">
        <v>504</v>
      </c>
      <c r="C399" s="61">
        <f t="shared" si="12"/>
        <v>-1.984126984126984E-3</v>
      </c>
      <c r="D399" s="13">
        <v>12.5</v>
      </c>
      <c r="E399" s="13">
        <v>54.099997999999999</v>
      </c>
      <c r="F399" s="13">
        <v>27.6</v>
      </c>
      <c r="H399" s="6">
        <v>15095.889648</v>
      </c>
      <c r="I399" s="62">
        <f t="shared" si="13"/>
        <v>-1.7686415721472255E-3</v>
      </c>
    </row>
    <row r="400" spans="1:9">
      <c r="A400" s="7">
        <v>44797</v>
      </c>
      <c r="B400" s="13">
        <v>503</v>
      </c>
      <c r="C400" s="61">
        <f t="shared" si="12"/>
        <v>9.9403578528827041E-3</v>
      </c>
      <c r="D400" s="13">
        <v>12.65</v>
      </c>
      <c r="E400" s="13">
        <v>54.5</v>
      </c>
      <c r="F400" s="13">
        <v>27.299999</v>
      </c>
      <c r="H400" s="6">
        <v>15069.190430000001</v>
      </c>
      <c r="I400" s="62">
        <f t="shared" si="13"/>
        <v>8.6832540611804423E-3</v>
      </c>
    </row>
    <row r="401" spans="1:9">
      <c r="A401" s="7">
        <v>44798</v>
      </c>
      <c r="B401" s="13">
        <v>508</v>
      </c>
      <c r="C401" s="61">
        <f t="shared" si="12"/>
        <v>7.874015748031496E-3</v>
      </c>
      <c r="D401" s="13">
        <v>12.75</v>
      </c>
      <c r="E401" s="13">
        <v>54.799999</v>
      </c>
      <c r="F401" s="13">
        <v>27.450001</v>
      </c>
      <c r="H401" s="6">
        <v>15200.040039</v>
      </c>
      <c r="I401" s="62">
        <f t="shared" si="13"/>
        <v>5.1579068738531395E-3</v>
      </c>
    </row>
    <row r="402" spans="1:9">
      <c r="A402" s="7">
        <v>44799</v>
      </c>
      <c r="B402" s="13">
        <v>512</v>
      </c>
      <c r="C402" s="61">
        <f t="shared" si="12"/>
        <v>-2.63671875E-2</v>
      </c>
      <c r="D402" s="13">
        <v>12.75</v>
      </c>
      <c r="E402" s="13">
        <v>55.200001</v>
      </c>
      <c r="F402" s="13">
        <v>27.4</v>
      </c>
      <c r="H402" s="6">
        <v>15278.440430000001</v>
      </c>
      <c r="I402" s="62">
        <f t="shared" si="13"/>
        <v>-2.3055363642243164E-2</v>
      </c>
    </row>
    <row r="403" spans="1:9">
      <c r="A403" s="7">
        <v>44802</v>
      </c>
      <c r="B403" s="13">
        <v>498.5</v>
      </c>
      <c r="C403" s="61">
        <f t="shared" si="12"/>
        <v>-5.0150451354062184E-3</v>
      </c>
      <c r="D403" s="13">
        <v>12.8</v>
      </c>
      <c r="E403" s="13">
        <v>54.299999</v>
      </c>
      <c r="F403" s="13">
        <v>27.299999</v>
      </c>
      <c r="H403" s="6">
        <v>14926.190430000001</v>
      </c>
      <c r="I403" s="62">
        <f t="shared" si="13"/>
        <v>1.8383426855421037E-3</v>
      </c>
    </row>
    <row r="404" spans="1:9">
      <c r="A404" s="7">
        <v>44803</v>
      </c>
      <c r="B404" s="13">
        <v>496</v>
      </c>
      <c r="C404" s="61">
        <f t="shared" si="12"/>
        <v>1.8145161290322582E-2</v>
      </c>
      <c r="D404" s="13">
        <v>12.85</v>
      </c>
      <c r="E404" s="13">
        <v>54.5</v>
      </c>
      <c r="F404" s="13">
        <v>27.4</v>
      </c>
      <c r="H404" s="6">
        <v>14953.629883</v>
      </c>
      <c r="I404" s="62">
        <f t="shared" si="13"/>
        <v>9.4833527450895357E-3</v>
      </c>
    </row>
    <row r="405" spans="1:9">
      <c r="A405" s="7">
        <v>44804</v>
      </c>
      <c r="B405" s="13">
        <v>505</v>
      </c>
      <c r="C405" s="61">
        <f t="shared" si="12"/>
        <v>-2.8712871287128714E-2</v>
      </c>
      <c r="D405" s="13">
        <v>12.85</v>
      </c>
      <c r="E405" s="13">
        <v>54.099997999999999</v>
      </c>
      <c r="F405" s="13">
        <v>27.450001</v>
      </c>
      <c r="H405" s="6">
        <v>15095.440430000001</v>
      </c>
      <c r="I405" s="62">
        <f t="shared" si="13"/>
        <v>-1.9448261835179913E-2</v>
      </c>
    </row>
    <row r="406" spans="1:9">
      <c r="A406" s="7">
        <v>44805</v>
      </c>
      <c r="B406" s="13">
        <v>490.5</v>
      </c>
      <c r="C406" s="61">
        <f t="shared" si="12"/>
        <v>-1.1213047910295617E-2</v>
      </c>
      <c r="D406" s="13">
        <v>12.8</v>
      </c>
      <c r="E406" s="13">
        <v>54.599997999999999</v>
      </c>
      <c r="F406" s="13">
        <v>27.6</v>
      </c>
      <c r="H406" s="6">
        <v>14801.860352</v>
      </c>
      <c r="I406" s="62">
        <f t="shared" si="13"/>
        <v>-8.702981242664826E-3</v>
      </c>
    </row>
    <row r="407" spans="1:9">
      <c r="A407" s="7">
        <v>44806</v>
      </c>
      <c r="B407" s="13">
        <v>485</v>
      </c>
      <c r="C407" s="61">
        <f t="shared" si="12"/>
        <v>2.0618556701030928E-3</v>
      </c>
      <c r="D407" s="13">
        <v>12.85</v>
      </c>
      <c r="E407" s="13">
        <v>54.200001</v>
      </c>
      <c r="F407" s="13">
        <v>27.200001</v>
      </c>
      <c r="H407" s="6">
        <v>14673.040039</v>
      </c>
      <c r="I407" s="62">
        <f t="shared" si="13"/>
        <v>-8.1376660652883416E-4</v>
      </c>
    </row>
    <row r="408" spans="1:9">
      <c r="A408" s="7">
        <v>44809</v>
      </c>
      <c r="B408" s="13">
        <v>486</v>
      </c>
      <c r="C408" s="61">
        <f t="shared" si="12"/>
        <v>6.1728395061728392E-3</v>
      </c>
      <c r="D408" s="13">
        <v>12.85</v>
      </c>
      <c r="E408" s="13">
        <v>53.700001</v>
      </c>
      <c r="F408" s="13">
        <v>27.549999</v>
      </c>
      <c r="H408" s="6">
        <v>14661.099609000001</v>
      </c>
      <c r="I408" s="62">
        <f t="shared" si="13"/>
        <v>1.0981840673202302E-3</v>
      </c>
    </row>
    <row r="409" spans="1:9">
      <c r="A409" s="7">
        <v>44810</v>
      </c>
      <c r="B409" s="13">
        <v>489</v>
      </c>
      <c r="C409" s="61">
        <f t="shared" si="12"/>
        <v>-3.3742331288343558E-2</v>
      </c>
      <c r="D409" s="13">
        <v>12.85</v>
      </c>
      <c r="E409" s="13">
        <v>53.700001</v>
      </c>
      <c r="F409" s="13">
        <v>27.450001</v>
      </c>
      <c r="H409" s="6">
        <v>14677.200194999999</v>
      </c>
      <c r="I409" s="62">
        <f t="shared" si="13"/>
        <v>-1.8201726926843142E-2</v>
      </c>
    </row>
    <row r="410" spans="1:9">
      <c r="A410" s="7">
        <v>44811</v>
      </c>
      <c r="B410" s="13">
        <v>472.5</v>
      </c>
      <c r="C410" s="61">
        <f t="shared" si="12"/>
        <v>5.2910052910052907E-3</v>
      </c>
      <c r="D410" s="13">
        <v>12.8</v>
      </c>
      <c r="E410" s="13">
        <v>53.299999</v>
      </c>
      <c r="F410" s="13">
        <v>27.450001</v>
      </c>
      <c r="H410" s="6">
        <v>14410.049805000001</v>
      </c>
      <c r="I410" s="62">
        <f t="shared" si="13"/>
        <v>1.203119484985004E-2</v>
      </c>
    </row>
    <row r="411" spans="1:9">
      <c r="A411" s="7">
        <v>44812</v>
      </c>
      <c r="B411" s="13">
        <v>475</v>
      </c>
      <c r="C411" s="61">
        <f t="shared" si="12"/>
        <v>2.4210526315789474E-2</v>
      </c>
      <c r="D411" s="13">
        <v>12.95</v>
      </c>
      <c r="E411" s="13">
        <v>53.700001</v>
      </c>
      <c r="F411" s="13">
        <v>27.549999</v>
      </c>
      <c r="H411" s="6">
        <v>14583.419921999999</v>
      </c>
      <c r="I411" s="62">
        <f t="shared" si="13"/>
        <v>1.5360578465005202E-2</v>
      </c>
    </row>
    <row r="412" spans="1:9">
      <c r="A412" s="7">
        <v>44816</v>
      </c>
      <c r="B412" s="13">
        <v>486.5</v>
      </c>
      <c r="C412" s="61">
        <f t="shared" si="12"/>
        <v>1.3360739979445015E-2</v>
      </c>
      <c r="D412" s="13">
        <v>12.7</v>
      </c>
      <c r="E412" s="13">
        <v>54.700001</v>
      </c>
      <c r="F412" s="13">
        <v>27.35</v>
      </c>
      <c r="H412" s="6">
        <v>14807.429688</v>
      </c>
      <c r="I412" s="62">
        <f t="shared" si="13"/>
        <v>5.8741098105965723E-3</v>
      </c>
    </row>
    <row r="413" spans="1:9">
      <c r="A413" s="7">
        <v>44817</v>
      </c>
      <c r="B413" s="13">
        <v>493</v>
      </c>
      <c r="C413" s="61">
        <f t="shared" si="12"/>
        <v>-2.6369168356997971E-2</v>
      </c>
      <c r="D413" s="13">
        <v>12.35</v>
      </c>
      <c r="E413" s="13">
        <v>54.299999</v>
      </c>
      <c r="F413" s="13">
        <v>27.35</v>
      </c>
      <c r="H413" s="6">
        <v>14894.410156</v>
      </c>
      <c r="I413" s="62">
        <f t="shared" si="13"/>
        <v>-1.585162376536883E-2</v>
      </c>
    </row>
    <row r="414" spans="1:9">
      <c r="A414" s="7">
        <v>44818</v>
      </c>
      <c r="B414" s="13">
        <v>480</v>
      </c>
      <c r="C414" s="61">
        <f t="shared" si="12"/>
        <v>-7.2916666666666668E-3</v>
      </c>
      <c r="D414" s="13">
        <v>12.3</v>
      </c>
      <c r="E414" s="13">
        <v>53.599997999999999</v>
      </c>
      <c r="F414" s="13">
        <v>27.4</v>
      </c>
      <c r="H414" s="6">
        <v>14658.309569999999</v>
      </c>
      <c r="I414" s="62">
        <f t="shared" si="13"/>
        <v>8.0026069472621223E-4</v>
      </c>
    </row>
    <row r="415" spans="1:9">
      <c r="A415" s="7">
        <v>44819</v>
      </c>
      <c r="B415" s="13">
        <v>476.5</v>
      </c>
      <c r="C415" s="61">
        <f t="shared" si="12"/>
        <v>-9.4438614900314802E-3</v>
      </c>
      <c r="D415" s="13">
        <v>12.4</v>
      </c>
      <c r="E415" s="13">
        <v>53.599997999999999</v>
      </c>
      <c r="F415" s="13">
        <v>27.5</v>
      </c>
      <c r="H415" s="6">
        <v>14670.040039</v>
      </c>
      <c r="I415" s="62">
        <f t="shared" si="13"/>
        <v>-7.3810482256448807E-3</v>
      </c>
    </row>
    <row r="416" spans="1:9">
      <c r="A416" s="7">
        <v>44820</v>
      </c>
      <c r="B416" s="13">
        <v>472</v>
      </c>
      <c r="C416" s="61">
        <f t="shared" si="12"/>
        <v>-1.059322033898305E-2</v>
      </c>
      <c r="D416" s="13">
        <v>12.4</v>
      </c>
      <c r="E416" s="13">
        <v>54</v>
      </c>
      <c r="F416" s="13">
        <v>27.299999</v>
      </c>
      <c r="H416" s="6">
        <v>14561.759765999999</v>
      </c>
      <c r="I416" s="62">
        <f t="shared" si="13"/>
        <v>-9.3450297345057196E-3</v>
      </c>
    </row>
    <row r="417" spans="1:9">
      <c r="A417" s="7">
        <v>44823</v>
      </c>
      <c r="B417" s="13">
        <v>467</v>
      </c>
      <c r="C417" s="61">
        <f t="shared" si="12"/>
        <v>2.0342612419700215E-2</v>
      </c>
      <c r="D417" s="13">
        <v>12.35</v>
      </c>
      <c r="E417" s="13">
        <v>52.799999</v>
      </c>
      <c r="F417" s="13">
        <v>27.049999</v>
      </c>
      <c r="H417" s="6">
        <v>14425.679688</v>
      </c>
      <c r="I417" s="62">
        <f t="shared" si="13"/>
        <v>8.5694483500027927E-3</v>
      </c>
    </row>
    <row r="418" spans="1:9">
      <c r="A418" s="7">
        <v>44824</v>
      </c>
      <c r="B418" s="13">
        <v>476.5</v>
      </c>
      <c r="C418" s="61">
        <f t="shared" si="12"/>
        <v>-1.1542497376705142E-2</v>
      </c>
      <c r="D418" s="13">
        <v>12.45</v>
      </c>
      <c r="E418" s="13">
        <v>54.5</v>
      </c>
      <c r="F418" s="13">
        <v>27.15</v>
      </c>
      <c r="H418" s="6">
        <v>14549.299805000001</v>
      </c>
      <c r="I418" s="62">
        <f t="shared" si="13"/>
        <v>-8.576376572920626E-3</v>
      </c>
    </row>
    <row r="419" spans="1:9">
      <c r="A419" s="7">
        <v>44825</v>
      </c>
      <c r="B419" s="13">
        <v>471</v>
      </c>
      <c r="C419" s="61">
        <f t="shared" si="12"/>
        <v>-1.3800424628450107E-2</v>
      </c>
      <c r="D419" s="13">
        <v>12.55</v>
      </c>
      <c r="E419" s="13">
        <v>51.799999</v>
      </c>
      <c r="F419" s="13">
        <v>27</v>
      </c>
      <c r="H419" s="6">
        <v>14424.519531</v>
      </c>
      <c r="I419" s="62">
        <f t="shared" si="13"/>
        <v>-9.6980455882333481E-3</v>
      </c>
    </row>
    <row r="420" spans="1:9">
      <c r="A420" s="7">
        <v>44826</v>
      </c>
      <c r="B420" s="13">
        <v>464.5</v>
      </c>
      <c r="C420" s="61">
        <f t="shared" si="12"/>
        <v>-2.0452099031216361E-2</v>
      </c>
      <c r="D420" s="13">
        <v>12.8</v>
      </c>
      <c r="E420" s="13">
        <v>51.5</v>
      </c>
      <c r="F420" s="13">
        <v>26.799999</v>
      </c>
      <c r="H420" s="6">
        <v>14284.629883</v>
      </c>
      <c r="I420" s="62">
        <f t="shared" si="13"/>
        <v>-1.163838344862211E-2</v>
      </c>
    </row>
    <row r="421" spans="1:9">
      <c r="A421" s="7">
        <v>44827</v>
      </c>
      <c r="B421" s="13">
        <v>455</v>
      </c>
      <c r="C421" s="61">
        <f t="shared" si="12"/>
        <v>-1.8681318681318681E-2</v>
      </c>
      <c r="D421" s="13">
        <v>12.8</v>
      </c>
      <c r="E421" s="13">
        <v>51.799999</v>
      </c>
      <c r="F421" s="13">
        <v>26.6</v>
      </c>
      <c r="H421" s="6">
        <v>14118.379883</v>
      </c>
      <c r="I421" s="62">
        <f t="shared" si="13"/>
        <v>-2.4095502162370813E-2</v>
      </c>
    </row>
    <row r="422" spans="1:9">
      <c r="A422" s="7">
        <v>44830</v>
      </c>
      <c r="B422" s="13">
        <v>446.5</v>
      </c>
      <c r="C422" s="61">
        <f t="shared" si="12"/>
        <v>3.3594624860022394E-3</v>
      </c>
      <c r="D422" s="13">
        <v>12.7</v>
      </c>
      <c r="E422" s="13">
        <v>50.900002000000001</v>
      </c>
      <c r="F422" s="13">
        <v>26.25</v>
      </c>
      <c r="H422" s="6">
        <v>13778.190430000001</v>
      </c>
      <c r="I422" s="62">
        <f t="shared" si="13"/>
        <v>3.5127554845385835E-3</v>
      </c>
    </row>
    <row r="423" spans="1:9">
      <c r="A423" s="7">
        <v>44831</v>
      </c>
      <c r="B423" s="13">
        <v>448</v>
      </c>
      <c r="C423" s="61">
        <f t="shared" si="12"/>
        <v>-2.2321428571428572E-2</v>
      </c>
      <c r="D423" s="13">
        <v>12.7</v>
      </c>
      <c r="E423" s="13">
        <v>50.700001</v>
      </c>
      <c r="F423" s="13">
        <v>26.6</v>
      </c>
      <c r="H423" s="6">
        <v>13826.589844</v>
      </c>
      <c r="I423" s="62">
        <f t="shared" si="13"/>
        <v>-2.6074363604301612E-2</v>
      </c>
    </row>
    <row r="424" spans="1:9">
      <c r="A424" s="7">
        <v>44832</v>
      </c>
      <c r="B424" s="13">
        <v>438</v>
      </c>
      <c r="C424" s="61">
        <f t="shared" si="12"/>
        <v>-6.8493150684931503E-3</v>
      </c>
      <c r="D424" s="13">
        <v>12.45</v>
      </c>
      <c r="E424" s="13">
        <v>49.049999</v>
      </c>
      <c r="F424" s="13">
        <v>25.9</v>
      </c>
      <c r="H424" s="6">
        <v>13466.070313</v>
      </c>
      <c r="I424" s="62">
        <f t="shared" si="13"/>
        <v>5.0637974862027622E-3</v>
      </c>
    </row>
    <row r="425" spans="1:9">
      <c r="A425" s="7">
        <v>44833</v>
      </c>
      <c r="B425" s="13">
        <v>435</v>
      </c>
      <c r="C425" s="61">
        <f t="shared" si="12"/>
        <v>-2.9885057471264367E-2</v>
      </c>
      <c r="D425" s="13">
        <v>12.65</v>
      </c>
      <c r="E425" s="13">
        <v>49.25</v>
      </c>
      <c r="F425" s="13">
        <v>26.200001</v>
      </c>
      <c r="H425" s="6">
        <v>13534.259765999999</v>
      </c>
      <c r="I425" s="62">
        <f t="shared" si="13"/>
        <v>-8.1038556889183877E-3</v>
      </c>
    </row>
    <row r="426" spans="1:9">
      <c r="A426" s="7">
        <v>44834</v>
      </c>
      <c r="B426" s="13">
        <v>422</v>
      </c>
      <c r="C426" s="61">
        <f t="shared" si="12"/>
        <v>-1.1848341232227487E-2</v>
      </c>
      <c r="D426" s="13">
        <v>12.6</v>
      </c>
      <c r="E426" s="13">
        <v>49.450001</v>
      </c>
      <c r="F426" s="13">
        <v>26.450001</v>
      </c>
      <c r="H426" s="6">
        <v>13424.580078000001</v>
      </c>
      <c r="I426" s="62">
        <f t="shared" si="13"/>
        <v>-9.2442078842654707E-3</v>
      </c>
    </row>
    <row r="427" spans="1:9">
      <c r="A427" s="7">
        <v>44837</v>
      </c>
      <c r="B427" s="13">
        <v>417</v>
      </c>
      <c r="C427" s="61">
        <f t="shared" si="12"/>
        <v>2.8776978417266189E-2</v>
      </c>
      <c r="D427" s="13">
        <v>12.55</v>
      </c>
      <c r="E427" s="13">
        <v>50.200001</v>
      </c>
      <c r="F427" s="13">
        <v>26.4</v>
      </c>
      <c r="H427" s="6">
        <v>13300.480469</v>
      </c>
      <c r="I427" s="62">
        <f t="shared" si="13"/>
        <v>2.0754066940918105E-2</v>
      </c>
    </row>
    <row r="428" spans="1:9">
      <c r="A428" s="7">
        <v>44838</v>
      </c>
      <c r="B428" s="13">
        <v>429</v>
      </c>
      <c r="C428" s="61">
        <f t="shared" si="12"/>
        <v>3.7296037296037296E-2</v>
      </c>
      <c r="D428" s="13">
        <v>12.6</v>
      </c>
      <c r="E428" s="13">
        <v>53.200001</v>
      </c>
      <c r="F428" s="13">
        <v>26.6</v>
      </c>
      <c r="H428" s="6">
        <v>13576.519531</v>
      </c>
      <c r="I428" s="62">
        <f t="shared" si="13"/>
        <v>1.6566113022299326E-2</v>
      </c>
    </row>
    <row r="429" spans="1:9">
      <c r="A429" s="7">
        <v>44839</v>
      </c>
      <c r="B429" s="13">
        <v>445</v>
      </c>
      <c r="C429" s="61">
        <f t="shared" si="12"/>
        <v>1.3483146067415731E-2</v>
      </c>
      <c r="D429" s="13">
        <v>12.65</v>
      </c>
      <c r="E429" s="13">
        <v>53.5</v>
      </c>
      <c r="F429" s="13">
        <v>26.5</v>
      </c>
      <c r="H429" s="6">
        <v>13801.429688</v>
      </c>
      <c r="I429" s="62">
        <f t="shared" si="13"/>
        <v>6.565994904049131E-3</v>
      </c>
    </row>
    <row r="430" spans="1:9">
      <c r="A430" s="7">
        <v>44840</v>
      </c>
      <c r="B430" s="13">
        <v>451</v>
      </c>
      <c r="C430" s="61">
        <f t="shared" si="12"/>
        <v>-2.8824833702882482E-2</v>
      </c>
      <c r="D430" s="13">
        <v>12.85</v>
      </c>
      <c r="E430" s="13">
        <v>54</v>
      </c>
      <c r="F430" s="13">
        <v>26.6</v>
      </c>
      <c r="H430" s="6">
        <v>13892.049805000001</v>
      </c>
      <c r="I430" s="62">
        <f t="shared" si="13"/>
        <v>-1.3660297412099599E-2</v>
      </c>
    </row>
    <row r="431" spans="1:9">
      <c r="A431" s="7">
        <v>44841</v>
      </c>
      <c r="B431" s="13">
        <v>438</v>
      </c>
      <c r="C431" s="61">
        <f t="shared" si="12"/>
        <v>-8.3333333333333329E-2</v>
      </c>
      <c r="D431" s="13">
        <v>12.8</v>
      </c>
      <c r="E431" s="13">
        <v>54.099997999999999</v>
      </c>
      <c r="F431" s="13">
        <v>26.549999</v>
      </c>
      <c r="H431" s="6">
        <v>13702.280273</v>
      </c>
      <c r="I431" s="62">
        <f t="shared" si="13"/>
        <v>-4.3514655088094767E-2</v>
      </c>
    </row>
    <row r="432" spans="1:9">
      <c r="A432" s="7">
        <v>44845</v>
      </c>
      <c r="B432" s="13">
        <v>401.5</v>
      </c>
      <c r="C432" s="61">
        <f t="shared" si="12"/>
        <v>-9.9626400996264009E-3</v>
      </c>
      <c r="D432" s="13">
        <v>12.65</v>
      </c>
      <c r="E432" s="13">
        <v>54.299999</v>
      </c>
      <c r="F432" s="13">
        <v>26</v>
      </c>
      <c r="H432" s="6">
        <v>13106.030273</v>
      </c>
      <c r="I432" s="62">
        <f t="shared" si="13"/>
        <v>-1.8914986829436818E-3</v>
      </c>
    </row>
    <row r="433" spans="1:9">
      <c r="A433" s="7">
        <v>44846</v>
      </c>
      <c r="B433" s="13">
        <v>397.5</v>
      </c>
      <c r="C433" s="61">
        <f t="shared" si="12"/>
        <v>-6.2893081761006293E-3</v>
      </c>
      <c r="D433" s="13">
        <v>12.75</v>
      </c>
      <c r="E433" s="13">
        <v>54.299999</v>
      </c>
      <c r="F433" s="13">
        <v>26.049999</v>
      </c>
      <c r="H433" s="6">
        <v>13081.240234000001</v>
      </c>
      <c r="I433" s="62">
        <f t="shared" si="13"/>
        <v>-2.0679213909466122E-2</v>
      </c>
    </row>
    <row r="434" spans="1:9">
      <c r="A434" s="7">
        <v>44847</v>
      </c>
      <c r="B434" s="13">
        <v>395</v>
      </c>
      <c r="C434" s="61">
        <f t="shared" si="12"/>
        <v>4.3037974683544304E-2</v>
      </c>
      <c r="D434" s="13">
        <v>12.3</v>
      </c>
      <c r="E434" s="13">
        <v>52.299999</v>
      </c>
      <c r="F434" s="13">
        <v>25.1</v>
      </c>
      <c r="H434" s="6">
        <v>12810.730469</v>
      </c>
      <c r="I434" s="62">
        <f t="shared" si="13"/>
        <v>2.4775296675551367E-2</v>
      </c>
    </row>
    <row r="435" spans="1:9">
      <c r="A435" s="7">
        <v>44848</v>
      </c>
      <c r="B435" s="13">
        <v>412</v>
      </c>
      <c r="C435" s="61">
        <f t="shared" si="12"/>
        <v>-3.640776699029126E-2</v>
      </c>
      <c r="D435" s="13">
        <v>12.3</v>
      </c>
      <c r="E435" s="13">
        <v>52.5</v>
      </c>
      <c r="F435" s="13">
        <v>25.6</v>
      </c>
      <c r="H435" s="6">
        <v>13128.120117</v>
      </c>
      <c r="I435" s="62">
        <f t="shared" si="13"/>
        <v>-1.2345279488274187E-2</v>
      </c>
    </row>
    <row r="436" spans="1:9">
      <c r="A436" s="7">
        <v>44851</v>
      </c>
      <c r="B436" s="13">
        <v>397</v>
      </c>
      <c r="C436" s="61">
        <f t="shared" si="12"/>
        <v>2.5188916876574308E-2</v>
      </c>
      <c r="D436" s="13">
        <v>11.9</v>
      </c>
      <c r="E436" s="13">
        <v>52.5</v>
      </c>
      <c r="F436" s="13">
        <v>25.1</v>
      </c>
      <c r="H436" s="6">
        <v>12966.049805000001</v>
      </c>
      <c r="I436" s="62">
        <f t="shared" si="13"/>
        <v>1.2234249087862392E-2</v>
      </c>
    </row>
    <row r="437" spans="1:9">
      <c r="A437" s="7">
        <v>44852</v>
      </c>
      <c r="B437" s="13">
        <v>407</v>
      </c>
      <c r="C437" s="61">
        <f t="shared" si="12"/>
        <v>-2.8255528255528257E-2</v>
      </c>
      <c r="D437" s="13">
        <v>12</v>
      </c>
      <c r="E437" s="13">
        <v>52.700001</v>
      </c>
      <c r="F437" s="13">
        <v>25.299999</v>
      </c>
      <c r="H437" s="6">
        <v>13124.679688</v>
      </c>
      <c r="I437" s="62">
        <f t="shared" si="13"/>
        <v>-1.1270364345367248E-2</v>
      </c>
    </row>
    <row r="438" spans="1:9">
      <c r="A438" s="7">
        <v>44853</v>
      </c>
      <c r="B438" s="13">
        <v>395.5</v>
      </c>
      <c r="C438" s="61">
        <f t="shared" si="12"/>
        <v>5.0568900126422255E-3</v>
      </c>
      <c r="D438" s="13">
        <v>11.85</v>
      </c>
      <c r="E438" s="13">
        <v>54.599997999999999</v>
      </c>
      <c r="F438" s="13">
        <v>25.4</v>
      </c>
      <c r="H438" s="6">
        <v>12976.759765999999</v>
      </c>
      <c r="I438" s="62">
        <f t="shared" si="13"/>
        <v>-2.36269743394111E-3</v>
      </c>
    </row>
    <row r="439" spans="1:9">
      <c r="A439" s="7">
        <v>44854</v>
      </c>
      <c r="B439" s="13">
        <v>397.5</v>
      </c>
      <c r="C439" s="61">
        <f t="shared" si="12"/>
        <v>-2.0125786163522012E-2</v>
      </c>
      <c r="D439" s="13">
        <v>11.7</v>
      </c>
      <c r="E439" s="13">
        <v>55.400002000000001</v>
      </c>
      <c r="F439" s="13">
        <v>25.4</v>
      </c>
      <c r="H439" s="6">
        <v>12946.099609000001</v>
      </c>
      <c r="I439" s="62">
        <f t="shared" si="13"/>
        <v>-9.8021348384946857E-3</v>
      </c>
    </row>
    <row r="440" spans="1:9">
      <c r="A440" s="7">
        <v>44855</v>
      </c>
      <c r="B440" s="13">
        <v>389.5</v>
      </c>
      <c r="C440" s="61">
        <f t="shared" si="12"/>
        <v>-6.4184852374839542E-3</v>
      </c>
      <c r="D440" s="13">
        <v>12.05</v>
      </c>
      <c r="E440" s="13">
        <v>53.099997999999999</v>
      </c>
      <c r="F440" s="13">
        <v>25.049999</v>
      </c>
      <c r="H440" s="6">
        <v>12819.200194999999</v>
      </c>
      <c r="I440" s="62">
        <f t="shared" si="13"/>
        <v>2.947163116676847E-3</v>
      </c>
    </row>
    <row r="441" spans="1:9">
      <c r="A441" s="7">
        <v>44858</v>
      </c>
      <c r="B441" s="13">
        <v>387</v>
      </c>
      <c r="C441" s="61">
        <f t="shared" si="12"/>
        <v>-4.1343669250645997E-2</v>
      </c>
      <c r="D441" s="13">
        <v>12.15</v>
      </c>
      <c r="E441" s="13">
        <v>52.299999</v>
      </c>
      <c r="F441" s="13">
        <v>25.15</v>
      </c>
      <c r="H441" s="6">
        <v>12856.980469</v>
      </c>
      <c r="I441" s="62">
        <f t="shared" si="13"/>
        <v>-1.484488153810228E-2</v>
      </c>
    </row>
    <row r="442" spans="1:9">
      <c r="A442" s="7">
        <v>44859</v>
      </c>
      <c r="B442" s="13">
        <v>371</v>
      </c>
      <c r="C442" s="61">
        <f t="shared" si="12"/>
        <v>1.3477088948787063E-2</v>
      </c>
      <c r="D442" s="13">
        <v>12.1</v>
      </c>
      <c r="E442" s="13">
        <v>50.900002000000001</v>
      </c>
      <c r="F442" s="13">
        <v>25.1</v>
      </c>
      <c r="H442" s="6">
        <v>12666.120117</v>
      </c>
      <c r="I442" s="62">
        <f t="shared" si="13"/>
        <v>4.9683476406905585E-3</v>
      </c>
    </row>
    <row r="443" spans="1:9">
      <c r="A443" s="7">
        <v>44860</v>
      </c>
      <c r="B443" s="13">
        <v>376</v>
      </c>
      <c r="C443" s="61">
        <f t="shared" si="12"/>
        <v>2.5265957446808509E-2</v>
      </c>
      <c r="D443" s="13">
        <v>12.15</v>
      </c>
      <c r="E443" s="13">
        <v>50.700001</v>
      </c>
      <c r="F443" s="13">
        <v>25.1</v>
      </c>
      <c r="H443" s="6">
        <v>12729.049805000001</v>
      </c>
      <c r="I443" s="62">
        <f t="shared" si="13"/>
        <v>1.5501574353373333E-2</v>
      </c>
    </row>
    <row r="444" spans="1:9">
      <c r="A444" s="7">
        <v>44861</v>
      </c>
      <c r="B444" s="13">
        <v>385.5</v>
      </c>
      <c r="C444" s="61">
        <f t="shared" si="12"/>
        <v>-1.556420233463035E-2</v>
      </c>
      <c r="D444" s="13">
        <v>12.15</v>
      </c>
      <c r="E444" s="13">
        <v>50.400002000000001</v>
      </c>
      <c r="F444" s="13">
        <v>25.15</v>
      </c>
      <c r="H444" s="6">
        <v>12926.370117</v>
      </c>
      <c r="I444" s="62">
        <f t="shared" si="13"/>
        <v>-1.0671997919862846E-2</v>
      </c>
    </row>
    <row r="445" spans="1:9">
      <c r="A445" s="7">
        <v>44862</v>
      </c>
      <c r="B445" s="13">
        <v>379.5</v>
      </c>
      <c r="C445" s="61">
        <f t="shared" si="12"/>
        <v>2.766798418972332E-2</v>
      </c>
      <c r="D445" s="13">
        <v>11.95</v>
      </c>
      <c r="E445" s="13">
        <v>49.75</v>
      </c>
      <c r="F445" s="13">
        <v>25.15</v>
      </c>
      <c r="H445" s="6">
        <v>12788.419921999999</v>
      </c>
      <c r="I445" s="62">
        <f t="shared" si="13"/>
        <v>1.2615325347775272E-2</v>
      </c>
    </row>
    <row r="446" spans="1:9">
      <c r="A446" s="7">
        <v>44865</v>
      </c>
      <c r="B446" s="13">
        <v>390</v>
      </c>
      <c r="C446" s="61">
        <f t="shared" si="12"/>
        <v>3.8461538461538464E-3</v>
      </c>
      <c r="D446" s="13">
        <v>11.95</v>
      </c>
      <c r="E446" s="13">
        <v>49.400002000000001</v>
      </c>
      <c r="F446" s="13">
        <v>25.35</v>
      </c>
      <c r="H446" s="6">
        <v>12949.75</v>
      </c>
      <c r="I446" s="62">
        <f t="shared" si="13"/>
        <v>6.7537953242340952E-3</v>
      </c>
    </row>
    <row r="447" spans="1:9">
      <c r="A447" s="7">
        <v>44866</v>
      </c>
      <c r="B447" s="13">
        <v>391.5</v>
      </c>
      <c r="C447" s="61">
        <f t="shared" si="12"/>
        <v>8.9399744572158362E-3</v>
      </c>
      <c r="D447" s="13">
        <v>12.05</v>
      </c>
      <c r="E447" s="13">
        <v>49.799999</v>
      </c>
      <c r="F447" s="13">
        <v>25.5</v>
      </c>
      <c r="H447" s="6">
        <v>13037.209961</v>
      </c>
      <c r="I447" s="62">
        <f t="shared" si="13"/>
        <v>4.8292511348930825E-3</v>
      </c>
    </row>
    <row r="448" spans="1:9">
      <c r="A448" s="7">
        <v>44867</v>
      </c>
      <c r="B448" s="13">
        <v>395</v>
      </c>
      <c r="C448" s="61">
        <f t="shared" si="12"/>
        <v>-2.7848101265822784E-2</v>
      </c>
      <c r="D448" s="13">
        <v>12</v>
      </c>
      <c r="E448" s="13">
        <v>50.799999</v>
      </c>
      <c r="F448" s="13">
        <v>25.65</v>
      </c>
      <c r="H448" s="6">
        <v>13100.169921999999</v>
      </c>
      <c r="I448" s="62">
        <f t="shared" si="13"/>
        <v>-8.66937709023698E-3</v>
      </c>
    </row>
    <row r="449" spans="1:9">
      <c r="A449" s="7">
        <v>44868</v>
      </c>
      <c r="B449" s="13">
        <v>384</v>
      </c>
      <c r="C449" s="61">
        <f t="shared" si="12"/>
        <v>-5.208333333333333E-3</v>
      </c>
      <c r="D449" s="13">
        <v>12.05</v>
      </c>
      <c r="E449" s="13">
        <v>49.900002000000001</v>
      </c>
      <c r="F449" s="13">
        <v>25.65</v>
      </c>
      <c r="H449" s="6">
        <v>12986.599609000001</v>
      </c>
      <c r="I449" s="62">
        <f t="shared" si="13"/>
        <v>3.0885954143224938E-3</v>
      </c>
    </row>
    <row r="450" spans="1:9">
      <c r="A450" s="7">
        <v>44869</v>
      </c>
      <c r="B450" s="13">
        <v>382</v>
      </c>
      <c r="C450" s="61">
        <f t="shared" si="12"/>
        <v>2.0942408376963352E-2</v>
      </c>
      <c r="D450" s="13">
        <v>12</v>
      </c>
      <c r="E450" s="13">
        <v>49.25</v>
      </c>
      <c r="F450" s="13">
        <v>25.75</v>
      </c>
      <c r="H450" s="6">
        <v>13026.709961</v>
      </c>
      <c r="I450" s="62">
        <f t="shared" si="13"/>
        <v>1.5124349017507047E-2</v>
      </c>
    </row>
    <row r="451" spans="1:9">
      <c r="A451" s="7">
        <v>44872</v>
      </c>
      <c r="B451" s="13">
        <v>390</v>
      </c>
      <c r="C451" s="61">
        <f t="shared" ref="C451:C514" si="14">(B452-B451)/B451</f>
        <v>2.3076923076923078E-2</v>
      </c>
      <c r="D451" s="13">
        <v>12.2</v>
      </c>
      <c r="E451" s="13">
        <v>49.849997999999999</v>
      </c>
      <c r="F451" s="13">
        <v>26</v>
      </c>
      <c r="H451" s="6">
        <v>13223.730469</v>
      </c>
      <c r="I451" s="62">
        <f t="shared" ref="I451:I514" si="15">(H452-H451)/H451</f>
        <v>9.3792971121694699E-3</v>
      </c>
    </row>
    <row r="452" spans="1:9">
      <c r="A452" s="7">
        <v>44873</v>
      </c>
      <c r="B452" s="13">
        <v>399</v>
      </c>
      <c r="C452" s="61">
        <f t="shared" si="14"/>
        <v>4.5112781954887216E-2</v>
      </c>
      <c r="D452" s="13">
        <v>12.4</v>
      </c>
      <c r="E452" s="13">
        <v>50.299999</v>
      </c>
      <c r="F452" s="13">
        <v>26</v>
      </c>
      <c r="H452" s="6">
        <v>13347.759765999999</v>
      </c>
      <c r="I452" s="62">
        <f t="shared" si="15"/>
        <v>2.180514251847528E-2</v>
      </c>
    </row>
    <row r="453" spans="1:9">
      <c r="A453" s="7">
        <v>44874</v>
      </c>
      <c r="B453" s="13">
        <v>417</v>
      </c>
      <c r="C453" s="61">
        <f t="shared" si="14"/>
        <v>-2.2781774580335732E-2</v>
      </c>
      <c r="D453" s="13">
        <v>12.45</v>
      </c>
      <c r="E453" s="13">
        <v>50.299999</v>
      </c>
      <c r="F453" s="13">
        <v>26</v>
      </c>
      <c r="H453" s="6">
        <v>13638.809569999999</v>
      </c>
      <c r="I453" s="62">
        <f t="shared" si="15"/>
        <v>-9.9018762089806214E-3</v>
      </c>
    </row>
    <row r="454" spans="1:9">
      <c r="A454" s="7">
        <v>44875</v>
      </c>
      <c r="B454" s="13">
        <v>407.5</v>
      </c>
      <c r="C454" s="61">
        <f t="shared" si="14"/>
        <v>8.3435582822085894E-2</v>
      </c>
      <c r="D454" s="13">
        <v>12.4</v>
      </c>
      <c r="E454" s="13">
        <v>50.099997999999999</v>
      </c>
      <c r="F454" s="13">
        <v>26.9</v>
      </c>
      <c r="H454" s="6">
        <v>13503.759765999999</v>
      </c>
      <c r="I454" s="62">
        <f t="shared" si="15"/>
        <v>3.7308113646132547E-2</v>
      </c>
    </row>
    <row r="455" spans="1:9">
      <c r="A455" s="7">
        <v>44876</v>
      </c>
      <c r="B455" s="13">
        <v>441.5</v>
      </c>
      <c r="C455" s="61">
        <f t="shared" si="14"/>
        <v>7.9275198187995465E-3</v>
      </c>
      <c r="D455" s="13">
        <v>12.6</v>
      </c>
      <c r="E455" s="13">
        <v>50.400002000000001</v>
      </c>
      <c r="F455" s="13">
        <v>26.549999</v>
      </c>
      <c r="H455" s="6">
        <v>14007.559569999999</v>
      </c>
      <c r="I455" s="62">
        <f t="shared" si="15"/>
        <v>1.1946465061508198E-2</v>
      </c>
    </row>
    <row r="456" spans="1:9">
      <c r="A456" s="7">
        <v>44879</v>
      </c>
      <c r="B456" s="13">
        <v>445</v>
      </c>
      <c r="C456" s="61">
        <f t="shared" si="14"/>
        <v>7.8651685393258425E-2</v>
      </c>
      <c r="D456" s="13">
        <v>12.6</v>
      </c>
      <c r="E456" s="13">
        <v>51.700001</v>
      </c>
      <c r="F456" s="13">
        <v>27.1</v>
      </c>
      <c r="H456" s="6">
        <v>14174.900390999999</v>
      </c>
      <c r="I456" s="62">
        <f t="shared" si="15"/>
        <v>2.6201889872596019E-2</v>
      </c>
    </row>
    <row r="457" spans="1:9">
      <c r="A457" s="7">
        <v>44880</v>
      </c>
      <c r="B457" s="13">
        <v>480</v>
      </c>
      <c r="C457" s="61">
        <f t="shared" si="14"/>
        <v>1.4583333333333334E-2</v>
      </c>
      <c r="D457" s="13">
        <v>12.55</v>
      </c>
      <c r="E457" s="13">
        <v>51.799999</v>
      </c>
      <c r="F457" s="13">
        <v>26.549999</v>
      </c>
      <c r="H457" s="6">
        <v>14546.309569999999</v>
      </c>
      <c r="I457" s="62">
        <f t="shared" si="15"/>
        <v>-6.1596111074643225E-4</v>
      </c>
    </row>
    <row r="458" spans="1:9">
      <c r="A458" s="7">
        <v>44881</v>
      </c>
      <c r="B458" s="13">
        <v>487</v>
      </c>
      <c r="C458" s="61">
        <f t="shared" si="14"/>
        <v>-4.1067761806981521E-3</v>
      </c>
      <c r="D458" s="13">
        <v>12.55</v>
      </c>
      <c r="E458" s="13">
        <v>51.299999</v>
      </c>
      <c r="F458" s="13">
        <v>26.700001</v>
      </c>
      <c r="H458" s="6">
        <v>14537.349609000001</v>
      </c>
      <c r="I458" s="62">
        <f t="shared" si="15"/>
        <v>-1.4577210131128365E-4</v>
      </c>
    </row>
    <row r="459" spans="1:9">
      <c r="A459" s="7">
        <v>44882</v>
      </c>
      <c r="B459" s="13">
        <v>485</v>
      </c>
      <c r="C459" s="61">
        <f t="shared" si="14"/>
        <v>4.1237113402061857E-3</v>
      </c>
      <c r="D459" s="13">
        <v>12.65</v>
      </c>
      <c r="E459" s="13">
        <v>51.400002000000001</v>
      </c>
      <c r="F459" s="13">
        <v>26.5</v>
      </c>
      <c r="H459" s="6">
        <v>14535.230469</v>
      </c>
      <c r="I459" s="62">
        <f t="shared" si="15"/>
        <v>-2.0804785355481039E-3</v>
      </c>
    </row>
    <row r="460" spans="1:9">
      <c r="A460" s="7">
        <v>44883</v>
      </c>
      <c r="B460" s="13">
        <v>487</v>
      </c>
      <c r="C460" s="61">
        <f t="shared" si="14"/>
        <v>-1.0266940451745379E-2</v>
      </c>
      <c r="D460" s="13">
        <v>12.65</v>
      </c>
      <c r="E460" s="13">
        <v>51.400002000000001</v>
      </c>
      <c r="F460" s="13">
        <v>26.450001</v>
      </c>
      <c r="H460" s="6">
        <v>14504.990234000001</v>
      </c>
      <c r="I460" s="62">
        <f t="shared" si="15"/>
        <v>-3.8332039596739292E-3</v>
      </c>
    </row>
    <row r="461" spans="1:9">
      <c r="A461" s="7">
        <v>44886</v>
      </c>
      <c r="B461" s="13">
        <v>482</v>
      </c>
      <c r="C461" s="61">
        <f t="shared" si="14"/>
        <v>1.8672199170124481E-2</v>
      </c>
      <c r="D461" s="13">
        <v>12.75</v>
      </c>
      <c r="E461" s="13">
        <v>51.799999</v>
      </c>
      <c r="F461" s="13">
        <v>26.4</v>
      </c>
      <c r="H461" s="6">
        <v>14449.389648</v>
      </c>
      <c r="I461" s="62">
        <f t="shared" si="15"/>
        <v>6.4231465315107913E-3</v>
      </c>
    </row>
    <row r="462" spans="1:9">
      <c r="A462" s="7">
        <v>44887</v>
      </c>
      <c r="B462" s="13">
        <v>491</v>
      </c>
      <c r="C462" s="61">
        <f t="shared" si="14"/>
        <v>2.0366598778004071E-3</v>
      </c>
      <c r="D462" s="13">
        <v>12.75</v>
      </c>
      <c r="E462" s="13">
        <v>51.599997999999999</v>
      </c>
      <c r="F462" s="13">
        <v>26.799999</v>
      </c>
      <c r="H462" s="6">
        <v>14542.200194999999</v>
      </c>
      <c r="I462" s="62">
        <f t="shared" si="15"/>
        <v>4.5618849355965755E-3</v>
      </c>
    </row>
    <row r="463" spans="1:9">
      <c r="A463" s="7">
        <v>44888</v>
      </c>
      <c r="B463" s="13">
        <v>492</v>
      </c>
      <c r="C463" s="61">
        <f t="shared" si="14"/>
        <v>8.130081300813009E-3</v>
      </c>
      <c r="D463" s="13">
        <v>12.75</v>
      </c>
      <c r="E463" s="13">
        <v>52.099997999999999</v>
      </c>
      <c r="F463" s="13">
        <v>27.799999</v>
      </c>
      <c r="H463" s="6">
        <v>14608.540039</v>
      </c>
      <c r="I463" s="62">
        <f t="shared" si="15"/>
        <v>1.2010780032198978E-2</v>
      </c>
    </row>
    <row r="464" spans="1:9">
      <c r="A464" s="7">
        <v>44889</v>
      </c>
      <c r="B464" s="13">
        <v>496</v>
      </c>
      <c r="C464" s="61">
        <f t="shared" si="14"/>
        <v>4.0322580645161289E-3</v>
      </c>
      <c r="D464" s="13">
        <v>12.65</v>
      </c>
      <c r="E464" s="13">
        <v>52</v>
      </c>
      <c r="F464" s="13">
        <v>27.65</v>
      </c>
      <c r="H464" s="6">
        <v>14784</v>
      </c>
      <c r="I464" s="62">
        <f t="shared" si="15"/>
        <v>-3.7136323051953346E-4</v>
      </c>
    </row>
    <row r="465" spans="1:9">
      <c r="A465" s="7">
        <v>44890</v>
      </c>
      <c r="B465" s="13">
        <v>498</v>
      </c>
      <c r="C465" s="61">
        <f t="shared" si="14"/>
        <v>-3.5140562248995984E-2</v>
      </c>
      <c r="D465" s="13">
        <v>12.6</v>
      </c>
      <c r="E465" s="13">
        <v>52.099997999999999</v>
      </c>
      <c r="F465" s="13">
        <v>27.299999</v>
      </c>
      <c r="H465" s="6">
        <v>14778.509765999999</v>
      </c>
      <c r="I465" s="62">
        <f t="shared" si="15"/>
        <v>-1.4997428868634064E-2</v>
      </c>
    </row>
    <row r="466" spans="1:9">
      <c r="A466" s="7">
        <v>44893</v>
      </c>
      <c r="B466" s="13">
        <v>480.5</v>
      </c>
      <c r="C466" s="61">
        <f t="shared" si="14"/>
        <v>1.3527575442247659E-2</v>
      </c>
      <c r="D466" s="13">
        <v>12.7</v>
      </c>
      <c r="E466" s="13">
        <v>52.400002000000001</v>
      </c>
      <c r="F466" s="13">
        <v>26.700001</v>
      </c>
      <c r="H466" s="6">
        <v>14556.870117</v>
      </c>
      <c r="I466" s="62">
        <f t="shared" si="15"/>
        <v>1.049466882455663E-2</v>
      </c>
    </row>
    <row r="467" spans="1:9">
      <c r="A467" s="7">
        <v>44894</v>
      </c>
      <c r="B467" s="13">
        <v>487</v>
      </c>
      <c r="C467" s="61">
        <f t="shared" si="14"/>
        <v>6.1601642710472282E-3</v>
      </c>
      <c r="D467" s="13">
        <v>12.65</v>
      </c>
      <c r="E467" s="13">
        <v>52.700001</v>
      </c>
      <c r="F467" s="13">
        <v>26.85</v>
      </c>
      <c r="H467" s="6">
        <v>14709.639648</v>
      </c>
      <c r="I467" s="62">
        <f t="shared" si="15"/>
        <v>1.1550939456433396E-2</v>
      </c>
    </row>
    <row r="468" spans="1:9">
      <c r="A468" s="7">
        <v>44895</v>
      </c>
      <c r="B468" s="13">
        <v>490</v>
      </c>
      <c r="C468" s="61">
        <f t="shared" si="14"/>
        <v>1.7346938775510204E-2</v>
      </c>
      <c r="D468" s="13">
        <v>13.1</v>
      </c>
      <c r="E468" s="13">
        <v>53.5</v>
      </c>
      <c r="F468" s="13">
        <v>27.4</v>
      </c>
      <c r="H468" s="6">
        <v>14879.549805000001</v>
      </c>
      <c r="I468" s="62">
        <f t="shared" si="15"/>
        <v>8.9552440595496892E-3</v>
      </c>
    </row>
    <row r="469" spans="1:9">
      <c r="A469" s="7">
        <v>44896</v>
      </c>
      <c r="B469" s="13">
        <v>498.5</v>
      </c>
      <c r="C469" s="61">
        <f t="shared" si="14"/>
        <v>-1.2036108324974924E-2</v>
      </c>
      <c r="D469" s="13">
        <v>13</v>
      </c>
      <c r="E469" s="13">
        <v>53.200001</v>
      </c>
      <c r="F469" s="13">
        <v>27.700001</v>
      </c>
      <c r="H469" s="6">
        <v>15012.799805000001</v>
      </c>
      <c r="I469" s="62">
        <f t="shared" si="15"/>
        <v>-2.8056137127714393E-3</v>
      </c>
    </row>
    <row r="470" spans="1:9">
      <c r="A470" s="7">
        <v>44897</v>
      </c>
      <c r="B470" s="13">
        <v>492.5</v>
      </c>
      <c r="C470" s="61">
        <f t="shared" si="14"/>
        <v>-7.1065989847715737E-3</v>
      </c>
      <c r="D470" s="13">
        <v>12.9</v>
      </c>
      <c r="E470" s="13">
        <v>53</v>
      </c>
      <c r="F470" s="13">
        <v>27.5</v>
      </c>
      <c r="H470" s="6">
        <v>14970.679688</v>
      </c>
      <c r="I470" s="62">
        <f t="shared" si="15"/>
        <v>6.7201664918826716E-4</v>
      </c>
    </row>
    <row r="471" spans="1:9">
      <c r="A471" s="7">
        <v>44900</v>
      </c>
      <c r="B471" s="13">
        <v>489</v>
      </c>
      <c r="C471" s="61">
        <f t="shared" si="14"/>
        <v>-2.2494887525562373E-2</v>
      </c>
      <c r="D471" s="13">
        <v>12.75</v>
      </c>
      <c r="E471" s="13">
        <v>53.099997999999999</v>
      </c>
      <c r="F471" s="13">
        <v>27.65</v>
      </c>
      <c r="H471" s="6">
        <v>14980.740234000001</v>
      </c>
      <c r="I471" s="62">
        <f t="shared" si="15"/>
        <v>-1.6812276767765037E-2</v>
      </c>
    </row>
    <row r="472" spans="1:9">
      <c r="A472" s="7">
        <v>44901</v>
      </c>
      <c r="B472" s="13">
        <v>478</v>
      </c>
      <c r="C472" s="61">
        <f t="shared" si="14"/>
        <v>-6.2761506276150627E-3</v>
      </c>
      <c r="D472" s="13">
        <v>12.85</v>
      </c>
      <c r="E472" s="13">
        <v>53</v>
      </c>
      <c r="F472" s="13">
        <v>27.549999</v>
      </c>
      <c r="H472" s="6">
        <v>14728.879883</v>
      </c>
      <c r="I472" s="62">
        <f t="shared" si="15"/>
        <v>-6.712670466823196E-3</v>
      </c>
    </row>
    <row r="473" spans="1:9">
      <c r="A473" s="7">
        <v>44902</v>
      </c>
      <c r="B473" s="13">
        <v>475</v>
      </c>
      <c r="C473" s="61">
        <f t="shared" si="14"/>
        <v>-7.3684210526315788E-3</v>
      </c>
      <c r="D473" s="13">
        <v>13.05</v>
      </c>
      <c r="E473" s="13">
        <v>52.200001</v>
      </c>
      <c r="F473" s="13">
        <v>27.6</v>
      </c>
      <c r="H473" s="6">
        <v>14630.009765999999</v>
      </c>
      <c r="I473" s="62">
        <f t="shared" si="15"/>
        <v>-5.2610851415066445E-3</v>
      </c>
    </row>
    <row r="474" spans="1:9">
      <c r="A474" s="7">
        <v>44903</v>
      </c>
      <c r="B474" s="13">
        <v>471.5</v>
      </c>
      <c r="C474" s="61">
        <f t="shared" si="14"/>
        <v>2.1208907741251327E-2</v>
      </c>
      <c r="D474" s="13">
        <v>12.75</v>
      </c>
      <c r="E474" s="13">
        <v>52.099997999999999</v>
      </c>
      <c r="F474" s="13">
        <v>27.65</v>
      </c>
      <c r="H474" s="6">
        <v>14553.040039</v>
      </c>
      <c r="I474" s="62">
        <f t="shared" si="15"/>
        <v>1.0471327543359936E-2</v>
      </c>
    </row>
    <row r="475" spans="1:9">
      <c r="A475" s="7">
        <v>44904</v>
      </c>
      <c r="B475" s="13">
        <v>481.5</v>
      </c>
      <c r="C475" s="61">
        <f t="shared" si="14"/>
        <v>-1.3499480789200415E-2</v>
      </c>
      <c r="D475" s="13">
        <v>13</v>
      </c>
      <c r="E475" s="13">
        <v>52.5</v>
      </c>
      <c r="F475" s="13">
        <v>27.65</v>
      </c>
      <c r="H475" s="6">
        <v>14705.429688</v>
      </c>
      <c r="I475" s="62">
        <f t="shared" si="15"/>
        <v>-6.3133037231655822E-3</v>
      </c>
    </row>
    <row r="476" spans="1:9">
      <c r="A476" s="7">
        <v>44907</v>
      </c>
      <c r="B476" s="13">
        <v>475</v>
      </c>
      <c r="C476" s="61">
        <f t="shared" si="14"/>
        <v>-7.3684210526315788E-3</v>
      </c>
      <c r="D476" s="13">
        <v>13</v>
      </c>
      <c r="E476" s="13">
        <v>51.400002000000001</v>
      </c>
      <c r="F476" s="13">
        <v>27.65</v>
      </c>
      <c r="H476" s="6">
        <v>14612.589844</v>
      </c>
      <c r="I476" s="62">
        <f t="shared" si="15"/>
        <v>-6.1337438439635714E-3</v>
      </c>
    </row>
    <row r="477" spans="1:9">
      <c r="A477" s="7">
        <v>44908</v>
      </c>
      <c r="B477" s="13">
        <v>471.5</v>
      </c>
      <c r="C477" s="61">
        <f t="shared" si="14"/>
        <v>1.9088016967126194E-2</v>
      </c>
      <c r="D477" s="13">
        <v>12.9</v>
      </c>
      <c r="E477" s="13">
        <v>52.200001</v>
      </c>
      <c r="F477" s="13">
        <v>27.25</v>
      </c>
      <c r="H477" s="6">
        <v>14522.959961</v>
      </c>
      <c r="I477" s="62">
        <f t="shared" si="15"/>
        <v>1.4900570653718076E-2</v>
      </c>
    </row>
    <row r="478" spans="1:9">
      <c r="A478" s="7">
        <v>44909</v>
      </c>
      <c r="B478" s="13">
        <v>480.5</v>
      </c>
      <c r="C478" s="61">
        <f t="shared" si="14"/>
        <v>0</v>
      </c>
      <c r="D478" s="13">
        <v>13</v>
      </c>
      <c r="E478" s="13">
        <v>52.099997999999999</v>
      </c>
      <c r="F478" s="13">
        <v>27.6</v>
      </c>
      <c r="H478" s="6">
        <v>14739.360352</v>
      </c>
      <c r="I478" s="62">
        <f t="shared" si="15"/>
        <v>-3.5486404261025862E-4</v>
      </c>
    </row>
    <row r="479" spans="1:9">
      <c r="A479" s="7">
        <v>44910</v>
      </c>
      <c r="B479" s="13">
        <v>480.5</v>
      </c>
      <c r="C479" s="61">
        <f t="shared" si="14"/>
        <v>-1.9771071800208116E-2</v>
      </c>
      <c r="D479" s="13">
        <v>12.95</v>
      </c>
      <c r="E479" s="13">
        <v>52</v>
      </c>
      <c r="F479" s="13">
        <v>27.5</v>
      </c>
      <c r="H479" s="6">
        <v>14734.129883</v>
      </c>
      <c r="I479" s="62">
        <f t="shared" si="15"/>
        <v>-1.3952644617120825E-2</v>
      </c>
    </row>
    <row r="480" spans="1:9">
      <c r="A480" s="7">
        <v>44911</v>
      </c>
      <c r="B480" s="13">
        <v>471</v>
      </c>
      <c r="C480" s="61">
        <f t="shared" si="14"/>
        <v>-9.5541401273885346E-3</v>
      </c>
      <c r="D480" s="13">
        <v>13.05</v>
      </c>
      <c r="E480" s="13">
        <v>53.299999</v>
      </c>
      <c r="F480" s="13">
        <v>27.25</v>
      </c>
      <c r="H480" s="6">
        <v>14528.549805000001</v>
      </c>
      <c r="I480" s="62">
        <f t="shared" si="15"/>
        <v>-6.5546453898122142E-3</v>
      </c>
    </row>
    <row r="481" spans="1:9">
      <c r="A481" s="7">
        <v>44914</v>
      </c>
      <c r="B481" s="13">
        <v>466.5</v>
      </c>
      <c r="C481" s="61">
        <f t="shared" si="14"/>
        <v>-1.9292604501607719E-2</v>
      </c>
      <c r="D481" s="13">
        <v>13.1</v>
      </c>
      <c r="E481" s="13">
        <v>51.5</v>
      </c>
      <c r="F481" s="13">
        <v>26.75</v>
      </c>
      <c r="H481" s="6">
        <v>14433.320313</v>
      </c>
      <c r="I481" s="62">
        <f t="shared" si="15"/>
        <v>-1.8241820613019735E-2</v>
      </c>
    </row>
    <row r="482" spans="1:9">
      <c r="A482" s="7">
        <v>44915</v>
      </c>
      <c r="B482" s="13">
        <v>457.5</v>
      </c>
      <c r="C482" s="61">
        <f t="shared" si="14"/>
        <v>3.2786885245901639E-3</v>
      </c>
      <c r="D482" s="13">
        <v>13</v>
      </c>
      <c r="E482" s="13">
        <v>49.799999</v>
      </c>
      <c r="F482" s="13">
        <v>26.549999</v>
      </c>
      <c r="H482" s="6">
        <v>14170.030273</v>
      </c>
      <c r="I482" s="62">
        <f t="shared" si="15"/>
        <v>4.5426944586456994E-3</v>
      </c>
    </row>
    <row r="483" spans="1:9">
      <c r="A483" s="7">
        <v>44916</v>
      </c>
      <c r="B483" s="13">
        <v>459</v>
      </c>
      <c r="C483" s="61">
        <f t="shared" si="14"/>
        <v>1.9607843137254902E-2</v>
      </c>
      <c r="D483" s="13">
        <v>12.9</v>
      </c>
      <c r="E483" s="13">
        <v>51</v>
      </c>
      <c r="F483" s="13">
        <v>26.9</v>
      </c>
      <c r="H483" s="6">
        <v>14234.400390999999</v>
      </c>
      <c r="I483" s="62">
        <f t="shared" si="15"/>
        <v>1.4650426661586335E-2</v>
      </c>
    </row>
    <row r="484" spans="1:9">
      <c r="A484" s="7">
        <v>44917</v>
      </c>
      <c r="B484" s="13">
        <v>468</v>
      </c>
      <c r="C484" s="61">
        <f t="shared" si="14"/>
        <v>-2.7777777777777776E-2</v>
      </c>
      <c r="D484" s="13">
        <v>12.95</v>
      </c>
      <c r="E484" s="13">
        <v>52.700001</v>
      </c>
      <c r="F484" s="13">
        <v>26.950001</v>
      </c>
      <c r="H484" s="6">
        <v>14442.940430000001</v>
      </c>
      <c r="I484" s="62">
        <f t="shared" si="15"/>
        <v>-1.1861195982236766E-2</v>
      </c>
    </row>
    <row r="485" spans="1:9">
      <c r="A485" s="7">
        <v>44918</v>
      </c>
      <c r="B485" s="13">
        <v>455</v>
      </c>
      <c r="C485" s="61">
        <f t="shared" si="14"/>
        <v>3.2967032967032967E-3</v>
      </c>
      <c r="D485" s="13">
        <v>12.9</v>
      </c>
      <c r="E485" s="13">
        <v>53.200001</v>
      </c>
      <c r="F485" s="13">
        <v>26.85</v>
      </c>
      <c r="H485" s="6">
        <v>14271.629883</v>
      </c>
      <c r="I485" s="62">
        <f t="shared" si="15"/>
        <v>9.4593260270019013E-4</v>
      </c>
    </row>
    <row r="486" spans="1:9">
      <c r="A486" s="7">
        <v>44921</v>
      </c>
      <c r="B486" s="13">
        <v>456.5</v>
      </c>
      <c r="C486" s="61">
        <f t="shared" si="14"/>
        <v>1.0952902519167579E-3</v>
      </c>
      <c r="D486" s="13">
        <v>12.9</v>
      </c>
      <c r="E486" s="13">
        <v>53</v>
      </c>
      <c r="F486" s="13">
        <v>27.549999</v>
      </c>
      <c r="H486" s="6">
        <v>14285.129883</v>
      </c>
      <c r="I486" s="62">
        <f t="shared" si="15"/>
        <v>3.0311103472380353E-3</v>
      </c>
    </row>
    <row r="487" spans="1:9">
      <c r="A487" s="7">
        <v>44922</v>
      </c>
      <c r="B487" s="13">
        <v>457</v>
      </c>
      <c r="C487" s="61">
        <f t="shared" si="14"/>
        <v>-1.3129102844638949E-2</v>
      </c>
      <c r="D487" s="13">
        <v>12.95</v>
      </c>
      <c r="E487" s="13">
        <v>53.200001</v>
      </c>
      <c r="F487" s="13">
        <v>27.700001</v>
      </c>
      <c r="H487" s="6">
        <v>14328.429688</v>
      </c>
      <c r="I487" s="62">
        <f t="shared" si="15"/>
        <v>-1.0840691016552056E-2</v>
      </c>
    </row>
    <row r="488" spans="1:9">
      <c r="A488" s="7">
        <v>44923</v>
      </c>
      <c r="B488" s="13">
        <v>451</v>
      </c>
      <c r="C488" s="61">
        <f t="shared" si="14"/>
        <v>-1.1086474501108648E-2</v>
      </c>
      <c r="D488" s="13">
        <v>12.9</v>
      </c>
      <c r="E488" s="13">
        <v>52.5</v>
      </c>
      <c r="F488" s="13">
        <v>28.1</v>
      </c>
      <c r="H488" s="6">
        <v>14173.099609000001</v>
      </c>
      <c r="I488" s="62">
        <f t="shared" si="15"/>
        <v>-6.2145952847230046E-3</v>
      </c>
    </row>
    <row r="489" spans="1:9">
      <c r="A489" s="7">
        <v>44924</v>
      </c>
      <c r="B489" s="13">
        <v>446</v>
      </c>
      <c r="C489" s="61">
        <f t="shared" si="14"/>
        <v>5.6053811659192822E-3</v>
      </c>
      <c r="D489" s="13">
        <v>12.85</v>
      </c>
      <c r="E489" s="13">
        <v>51.299999</v>
      </c>
      <c r="F489" s="13">
        <v>28.1</v>
      </c>
      <c r="H489" s="6">
        <v>14085.019531</v>
      </c>
      <c r="I489" s="62">
        <f t="shared" si="15"/>
        <v>3.7394977610131258E-3</v>
      </c>
    </row>
    <row r="490" spans="1:9">
      <c r="A490" s="7">
        <v>44925</v>
      </c>
      <c r="B490" s="13">
        <v>448.5</v>
      </c>
      <c r="C490" s="61">
        <f t="shared" si="14"/>
        <v>1.0033444816053512E-2</v>
      </c>
      <c r="D490" s="13">
        <v>12.95</v>
      </c>
      <c r="E490" s="13">
        <v>52.700001</v>
      </c>
      <c r="F490" s="13">
        <v>28.200001</v>
      </c>
      <c r="H490" s="6">
        <v>14137.690430000001</v>
      </c>
      <c r="I490" s="62">
        <f t="shared" si="15"/>
        <v>6.113423364865673E-3</v>
      </c>
    </row>
    <row r="491" spans="1:9">
      <c r="A491" s="7">
        <v>44929</v>
      </c>
      <c r="B491" s="13">
        <v>453</v>
      </c>
      <c r="C491" s="61">
        <f t="shared" si="14"/>
        <v>-7.7262693156732896E-3</v>
      </c>
      <c r="D491" s="13">
        <v>13</v>
      </c>
      <c r="E491" s="13">
        <v>51.799999</v>
      </c>
      <c r="F491" s="13">
        <v>28.049999</v>
      </c>
      <c r="H491" s="6">
        <v>14224.120117</v>
      </c>
      <c r="I491" s="62">
        <f t="shared" si="15"/>
        <v>-1.7568913784785625E-3</v>
      </c>
    </row>
    <row r="492" spans="1:9">
      <c r="A492" s="7">
        <v>44930</v>
      </c>
      <c r="B492" s="13">
        <v>449.5</v>
      </c>
      <c r="C492" s="61">
        <f t="shared" si="14"/>
        <v>2.0022246941045607E-2</v>
      </c>
      <c r="D492" s="13">
        <v>12.95</v>
      </c>
      <c r="E492" s="13">
        <v>51.799999</v>
      </c>
      <c r="F492" s="13">
        <v>28.35</v>
      </c>
      <c r="H492" s="6">
        <v>14199.129883</v>
      </c>
      <c r="I492" s="62">
        <f t="shared" si="15"/>
        <v>7.1778991276095893E-3</v>
      </c>
    </row>
    <row r="493" spans="1:9">
      <c r="A493" s="7">
        <v>44931</v>
      </c>
      <c r="B493" s="13">
        <v>458.5</v>
      </c>
      <c r="C493" s="61">
        <f t="shared" si="14"/>
        <v>0</v>
      </c>
      <c r="D493" s="13">
        <v>13</v>
      </c>
      <c r="E493" s="13">
        <v>52.200001</v>
      </c>
      <c r="F493" s="13">
        <v>28.4</v>
      </c>
      <c r="H493" s="6">
        <v>14301.049805000001</v>
      </c>
      <c r="I493" s="62">
        <f t="shared" si="15"/>
        <v>5.0548763891952279E-3</v>
      </c>
    </row>
    <row r="494" spans="1:9">
      <c r="A494" s="7">
        <v>44932</v>
      </c>
      <c r="B494" s="13">
        <v>458.5</v>
      </c>
      <c r="C494" s="61">
        <f t="shared" si="14"/>
        <v>4.9073064340239912E-2</v>
      </c>
      <c r="D494" s="13">
        <v>12.95</v>
      </c>
      <c r="E494" s="13">
        <v>52.400002000000001</v>
      </c>
      <c r="F494" s="13">
        <v>28.4</v>
      </c>
      <c r="H494" s="6">
        <v>14373.339844</v>
      </c>
      <c r="I494" s="62">
        <f t="shared" si="15"/>
        <v>2.6359226255834738E-2</v>
      </c>
    </row>
    <row r="495" spans="1:9">
      <c r="A495" s="7">
        <v>44935</v>
      </c>
      <c r="B495" s="13">
        <v>481</v>
      </c>
      <c r="C495" s="61">
        <f t="shared" si="14"/>
        <v>1.0395010395010396E-2</v>
      </c>
      <c r="D495" s="13">
        <v>13.2</v>
      </c>
      <c r="E495" s="13">
        <v>53.099997999999999</v>
      </c>
      <c r="F495" s="13">
        <v>28.75</v>
      </c>
      <c r="H495" s="6">
        <v>14752.209961</v>
      </c>
      <c r="I495" s="62">
        <f t="shared" si="15"/>
        <v>3.440162533896029E-3</v>
      </c>
    </row>
    <row r="496" spans="1:9">
      <c r="A496" s="7">
        <v>44936</v>
      </c>
      <c r="B496" s="13">
        <v>486</v>
      </c>
      <c r="C496" s="61">
        <f t="shared" si="14"/>
        <v>-3.0864197530864196E-3</v>
      </c>
      <c r="D496" s="13">
        <v>13.35</v>
      </c>
      <c r="E496" s="13">
        <v>53.099997999999999</v>
      </c>
      <c r="F496" s="13">
        <v>28.65</v>
      </c>
      <c r="H496" s="6">
        <v>14802.959961</v>
      </c>
      <c r="I496" s="62">
        <f t="shared" si="15"/>
        <v>-3.4803533303970082E-3</v>
      </c>
    </row>
    <row r="497" spans="1:9">
      <c r="A497" s="7">
        <v>44937</v>
      </c>
      <c r="B497" s="13">
        <v>484.5</v>
      </c>
      <c r="C497" s="61">
        <f t="shared" si="14"/>
        <v>4.1279669762641896E-3</v>
      </c>
      <c r="D497" s="13">
        <v>13.35</v>
      </c>
      <c r="E497" s="13">
        <v>53.799999</v>
      </c>
      <c r="F497" s="13">
        <v>28.25</v>
      </c>
      <c r="H497" s="6">
        <v>14751.440430000001</v>
      </c>
      <c r="I497" s="62">
        <f t="shared" si="15"/>
        <v>-1.3422948147986558E-3</v>
      </c>
    </row>
    <row r="498" spans="1:9">
      <c r="A498" s="7">
        <v>44938</v>
      </c>
      <c r="B498" s="13">
        <v>486.5</v>
      </c>
      <c r="C498" s="61">
        <f t="shared" si="14"/>
        <v>2.7749229188078109E-2</v>
      </c>
      <c r="D498" s="13">
        <v>13.3</v>
      </c>
      <c r="E498" s="13">
        <v>54.400002000000001</v>
      </c>
      <c r="F498" s="13">
        <v>28.049999</v>
      </c>
      <c r="H498" s="6">
        <v>14731.639648</v>
      </c>
      <c r="I498" s="62">
        <f t="shared" si="15"/>
        <v>6.2783394930893506E-3</v>
      </c>
    </row>
    <row r="499" spans="1:9">
      <c r="A499" s="7">
        <v>44939</v>
      </c>
      <c r="B499" s="13">
        <v>500</v>
      </c>
      <c r="C499" s="61">
        <f t="shared" si="14"/>
        <v>0.01</v>
      </c>
      <c r="D499" s="13">
        <v>13.3</v>
      </c>
      <c r="E499" s="13">
        <v>55</v>
      </c>
      <c r="F499" s="13">
        <v>28.1</v>
      </c>
      <c r="H499" s="6">
        <v>14824.129883</v>
      </c>
      <c r="I499" s="62">
        <f t="shared" si="15"/>
        <v>6.9400284409259052E-3</v>
      </c>
    </row>
    <row r="500" spans="1:9">
      <c r="A500" s="7">
        <v>44942</v>
      </c>
      <c r="B500" s="13">
        <v>505</v>
      </c>
      <c r="C500" s="61">
        <f t="shared" si="14"/>
        <v>-3.9603960396039604E-3</v>
      </c>
      <c r="D500" s="13">
        <v>13.45</v>
      </c>
      <c r="E500" s="13">
        <v>55</v>
      </c>
      <c r="F500" s="13">
        <v>28.1</v>
      </c>
      <c r="H500" s="6">
        <v>14927.009765999999</v>
      </c>
      <c r="I500" s="62">
        <f t="shared" si="15"/>
        <v>3.9659128605148069E-4</v>
      </c>
    </row>
    <row r="501" spans="1:9">
      <c r="A501" s="7">
        <v>44943</v>
      </c>
      <c r="B501" s="13">
        <v>503</v>
      </c>
      <c r="C501" s="61">
        <f t="shared" si="14"/>
        <v>7.9522862823061632E-2</v>
      </c>
      <c r="D501" s="13">
        <v>13.45</v>
      </c>
      <c r="E501" s="13">
        <v>56.099997999999999</v>
      </c>
      <c r="F501" s="13">
        <v>28.200001</v>
      </c>
      <c r="H501" s="6">
        <v>14932.929688</v>
      </c>
      <c r="I501" s="62">
        <f t="shared" si="15"/>
        <v>3.7560655324770452E-2</v>
      </c>
    </row>
    <row r="502" spans="1:9">
      <c r="A502" s="7">
        <v>44956</v>
      </c>
      <c r="B502" s="13">
        <v>543</v>
      </c>
      <c r="C502" s="61">
        <f t="shared" si="14"/>
        <v>-3.8674033149171269E-2</v>
      </c>
      <c r="D502" s="13">
        <v>13.55</v>
      </c>
      <c r="E502" s="13">
        <v>56.5</v>
      </c>
      <c r="F502" s="13">
        <v>28.25</v>
      </c>
      <c r="H502" s="6">
        <v>15493.820313</v>
      </c>
      <c r="I502" s="62">
        <f t="shared" si="15"/>
        <v>-1.4755567922017163E-2</v>
      </c>
    </row>
    <row r="503" spans="1:9">
      <c r="A503" s="7">
        <v>44957</v>
      </c>
      <c r="B503" s="13">
        <v>522</v>
      </c>
      <c r="C503" s="61">
        <f t="shared" si="14"/>
        <v>1.532567049808429E-2</v>
      </c>
      <c r="D503" s="13">
        <v>13.35</v>
      </c>
      <c r="E503" s="13">
        <v>57.799999</v>
      </c>
      <c r="F503" s="13">
        <v>28.6</v>
      </c>
      <c r="H503" s="6">
        <v>15265.200194999999</v>
      </c>
      <c r="I503" s="62">
        <f t="shared" si="15"/>
        <v>1.0149207741851051E-2</v>
      </c>
    </row>
    <row r="504" spans="1:9">
      <c r="A504" s="7">
        <v>44958</v>
      </c>
      <c r="B504" s="13">
        <v>530</v>
      </c>
      <c r="C504" s="61">
        <f t="shared" si="14"/>
        <v>1.8867924528301886E-2</v>
      </c>
      <c r="D504" s="13">
        <v>13.35</v>
      </c>
      <c r="E504" s="13">
        <v>57</v>
      </c>
      <c r="F504" s="13">
        <v>28.65</v>
      </c>
      <c r="H504" s="6">
        <v>15420.129883</v>
      </c>
      <c r="I504" s="62">
        <f t="shared" si="15"/>
        <v>1.1350765157494771E-2</v>
      </c>
    </row>
    <row r="505" spans="1:9">
      <c r="A505" s="7">
        <v>44959</v>
      </c>
      <c r="B505" s="13">
        <v>540</v>
      </c>
      <c r="C505" s="61">
        <f t="shared" si="14"/>
        <v>3.7037037037037038E-3</v>
      </c>
      <c r="D505" s="13">
        <v>13.25</v>
      </c>
      <c r="E505" s="13">
        <v>56.799999</v>
      </c>
      <c r="F505" s="13">
        <v>28.65</v>
      </c>
      <c r="H505" s="6">
        <v>15595.160156</v>
      </c>
      <c r="I505" s="62">
        <f t="shared" si="15"/>
        <v>4.8091843398700138E-4</v>
      </c>
    </row>
    <row r="506" spans="1:9">
      <c r="A506" s="7">
        <v>44960</v>
      </c>
      <c r="B506" s="13">
        <v>542</v>
      </c>
      <c r="C506" s="61">
        <f t="shared" si="14"/>
        <v>-2.9520295202952029E-2</v>
      </c>
      <c r="D506" s="13">
        <v>13.25</v>
      </c>
      <c r="E506" s="13">
        <v>57.599997999999999</v>
      </c>
      <c r="F506" s="13">
        <v>28.6</v>
      </c>
      <c r="H506" s="6">
        <v>15602.660156</v>
      </c>
      <c r="I506" s="62">
        <f t="shared" si="15"/>
        <v>-1.3448978629410567E-2</v>
      </c>
    </row>
    <row r="507" spans="1:9">
      <c r="A507" s="7">
        <v>44963</v>
      </c>
      <c r="B507" s="13">
        <v>526</v>
      </c>
      <c r="C507" s="61">
        <f t="shared" si="14"/>
        <v>-5.7034220532319393E-3</v>
      </c>
      <c r="D507" s="13">
        <v>13.15</v>
      </c>
      <c r="E507" s="13">
        <v>58.099997999999999</v>
      </c>
      <c r="F507" s="13">
        <v>28.799999</v>
      </c>
      <c r="H507" s="6">
        <v>15392.820313</v>
      </c>
      <c r="I507" s="62">
        <f t="shared" si="15"/>
        <v>5.255595034242992E-4</v>
      </c>
    </row>
    <row r="508" spans="1:9">
      <c r="A508" s="7">
        <v>44964</v>
      </c>
      <c r="B508" s="13">
        <v>523</v>
      </c>
      <c r="C508" s="61">
        <f t="shared" si="14"/>
        <v>3.2504780114722756E-2</v>
      </c>
      <c r="D508" s="13">
        <v>13.4</v>
      </c>
      <c r="E508" s="13">
        <v>58.299999</v>
      </c>
      <c r="F508" s="13">
        <v>29.25</v>
      </c>
      <c r="H508" s="6">
        <v>15400.910156</v>
      </c>
      <c r="I508" s="62">
        <f t="shared" si="15"/>
        <v>1.4106943277982668E-2</v>
      </c>
    </row>
    <row r="509" spans="1:9">
      <c r="A509" s="7">
        <v>44965</v>
      </c>
      <c r="B509" s="13">
        <v>540</v>
      </c>
      <c r="C509" s="61">
        <f t="shared" si="14"/>
        <v>0</v>
      </c>
      <c r="D509" s="13">
        <v>13.35</v>
      </c>
      <c r="E509" s="13">
        <v>58.099997999999999</v>
      </c>
      <c r="F509" s="13">
        <v>29.5</v>
      </c>
      <c r="H509" s="6">
        <v>15618.169921999999</v>
      </c>
      <c r="I509" s="62">
        <f t="shared" si="15"/>
        <v>-1.2459821539389869E-3</v>
      </c>
    </row>
    <row r="510" spans="1:9">
      <c r="A510" s="7">
        <v>44966</v>
      </c>
      <c r="B510" s="13">
        <v>540</v>
      </c>
      <c r="C510" s="61">
        <f t="shared" si="14"/>
        <v>9.2592592592592587E-3</v>
      </c>
      <c r="D510" s="13">
        <v>13.35</v>
      </c>
      <c r="E510" s="13">
        <v>58</v>
      </c>
      <c r="F510" s="13">
        <v>29.950001</v>
      </c>
      <c r="H510" s="6">
        <v>15598.709961</v>
      </c>
      <c r="I510" s="62">
        <f t="shared" si="15"/>
        <v>-7.731132914293987E-4</v>
      </c>
    </row>
    <row r="511" spans="1:9">
      <c r="A511" s="7">
        <v>44967</v>
      </c>
      <c r="B511" s="13">
        <v>545</v>
      </c>
      <c r="C511" s="61">
        <f t="shared" si="14"/>
        <v>-7.3394495412844041E-3</v>
      </c>
      <c r="D511" s="13">
        <v>13.45</v>
      </c>
      <c r="E511" s="13">
        <v>56.599997999999999</v>
      </c>
      <c r="F511" s="13">
        <v>29.950001</v>
      </c>
      <c r="H511" s="6">
        <v>15586.650390999999</v>
      </c>
      <c r="I511" s="62">
        <f t="shared" si="15"/>
        <v>-2.7183594253492815E-3</v>
      </c>
    </row>
    <row r="512" spans="1:9">
      <c r="A512" s="7">
        <v>44970</v>
      </c>
      <c r="B512" s="13">
        <v>541</v>
      </c>
      <c r="C512" s="61">
        <f t="shared" si="14"/>
        <v>7.3937153419593345E-3</v>
      </c>
      <c r="D512" s="13">
        <v>13.75</v>
      </c>
      <c r="E512" s="13">
        <v>56.5</v>
      </c>
      <c r="F512" s="13">
        <v>32.900002000000001</v>
      </c>
      <c r="H512" s="6">
        <v>15544.280273</v>
      </c>
      <c r="I512" s="62">
        <f t="shared" si="15"/>
        <v>7.0894370189280862E-3</v>
      </c>
    </row>
    <row r="513" spans="1:9">
      <c r="A513" s="7">
        <v>44971</v>
      </c>
      <c r="B513" s="13">
        <v>545</v>
      </c>
      <c r="C513" s="61">
        <f t="shared" si="14"/>
        <v>-3.669724770642202E-2</v>
      </c>
      <c r="D513" s="13">
        <v>13.8</v>
      </c>
      <c r="E513" s="13">
        <v>56.599997999999999</v>
      </c>
      <c r="F513" s="13">
        <v>36.150002000000001</v>
      </c>
      <c r="H513" s="6">
        <v>15654.480469</v>
      </c>
      <c r="I513" s="62">
        <f t="shared" si="15"/>
        <v>-1.4155105398662578E-2</v>
      </c>
    </row>
    <row r="514" spans="1:9">
      <c r="A514" s="7">
        <v>44972</v>
      </c>
      <c r="B514" s="13">
        <v>525</v>
      </c>
      <c r="C514" s="61">
        <f t="shared" si="14"/>
        <v>5.7142857142857143E-3</v>
      </c>
      <c r="D514" s="13">
        <v>13.7</v>
      </c>
      <c r="E514" s="13">
        <v>56.099997999999999</v>
      </c>
      <c r="F514" s="13">
        <v>39.049999</v>
      </c>
      <c r="H514" s="6">
        <v>15432.889648</v>
      </c>
      <c r="I514" s="62">
        <f t="shared" si="15"/>
        <v>7.6207602518068426E-3</v>
      </c>
    </row>
    <row r="515" spans="1:9">
      <c r="A515" s="7">
        <v>44973</v>
      </c>
      <c r="B515" s="13">
        <v>528</v>
      </c>
      <c r="C515" s="61">
        <f t="shared" ref="C515:C520" si="16">(B516-B515)/B515</f>
        <v>-1.893939393939394E-2</v>
      </c>
      <c r="D515" s="13">
        <v>13.7</v>
      </c>
      <c r="E515" s="13">
        <v>56.900002000000001</v>
      </c>
      <c r="F515" s="13">
        <v>39.450001</v>
      </c>
      <c r="H515" s="6">
        <v>15550.5</v>
      </c>
      <c r="I515" s="62">
        <f t="shared" ref="I515:I520" si="17">(H516-H515)/H515</f>
        <v>-4.5528957268255402E-3</v>
      </c>
    </row>
    <row r="516" spans="1:9">
      <c r="A516" s="7">
        <v>44974</v>
      </c>
      <c r="B516" s="13">
        <v>518</v>
      </c>
      <c r="C516" s="61">
        <f t="shared" si="16"/>
        <v>-1.9305019305019305E-3</v>
      </c>
      <c r="D516" s="13">
        <v>13.8</v>
      </c>
      <c r="E516" s="13">
        <v>56.700001</v>
      </c>
      <c r="F516" s="13">
        <v>40.099997999999999</v>
      </c>
      <c r="H516" s="6">
        <v>15479.700194999999</v>
      </c>
      <c r="I516" s="62">
        <f t="shared" si="17"/>
        <v>4.620908228126097E-3</v>
      </c>
    </row>
    <row r="517" spans="1:9">
      <c r="A517" s="7">
        <v>44977</v>
      </c>
      <c r="B517" s="13">
        <v>517</v>
      </c>
      <c r="C517" s="61">
        <f t="shared" si="16"/>
        <v>-1.9342359767891683E-3</v>
      </c>
      <c r="D517" s="13">
        <v>14</v>
      </c>
      <c r="E517" s="13">
        <v>57</v>
      </c>
      <c r="F517" s="13">
        <v>39.299999</v>
      </c>
      <c r="H517" s="6">
        <v>15551.230469</v>
      </c>
      <c r="I517" s="62">
        <f t="shared" si="17"/>
        <v>7.568231352150193E-4</v>
      </c>
    </row>
    <row r="518" spans="1:9">
      <c r="A518" s="7">
        <v>44978</v>
      </c>
      <c r="B518" s="13">
        <v>516</v>
      </c>
      <c r="C518" s="61">
        <f t="shared" si="16"/>
        <v>-1.7441860465116279E-2</v>
      </c>
      <c r="D518" s="13">
        <v>13.95</v>
      </c>
      <c r="E518" s="13">
        <v>57.299999</v>
      </c>
      <c r="F518" s="13">
        <v>38.799999</v>
      </c>
      <c r="H518" s="6">
        <v>15563</v>
      </c>
      <c r="I518" s="62">
        <f t="shared" si="17"/>
        <v>-9.2675235494441999E-3</v>
      </c>
    </row>
    <row r="519" spans="1:9">
      <c r="A519" s="7">
        <v>44979</v>
      </c>
      <c r="B519" s="13">
        <v>507</v>
      </c>
      <c r="C519" s="61">
        <f t="shared" si="16"/>
        <v>2.1696252465483234E-2</v>
      </c>
      <c r="D519" s="13">
        <v>14.2</v>
      </c>
      <c r="E519" s="13">
        <v>56.400002000000001</v>
      </c>
      <c r="F519" s="13">
        <v>40.950001</v>
      </c>
      <c r="H519" s="6">
        <v>15418.769531</v>
      </c>
      <c r="I519" s="62">
        <f t="shared" si="17"/>
        <v>1.2753327987985476E-2</v>
      </c>
    </row>
    <row r="520" spans="1:9">
      <c r="A520" s="7">
        <v>44980</v>
      </c>
      <c r="B520" s="13">
        <v>518</v>
      </c>
      <c r="C520" s="61">
        <f t="shared" si="16"/>
        <v>-1.3513513513513514E-2</v>
      </c>
      <c r="D520" s="13">
        <v>14.4</v>
      </c>
      <c r="E520" s="13">
        <v>57.900002000000001</v>
      </c>
      <c r="F520" s="13">
        <v>40.700001</v>
      </c>
      <c r="H520" s="6">
        <v>15615.410156</v>
      </c>
      <c r="I520" s="62">
        <f t="shared" si="17"/>
        <v>-7.1480746189117516E-3</v>
      </c>
    </row>
    <row r="521" spans="1:9">
      <c r="A521" s="7">
        <v>44981</v>
      </c>
      <c r="B521" s="13">
        <v>511</v>
      </c>
      <c r="C521" s="61"/>
      <c r="D521" s="13">
        <v>14.4</v>
      </c>
      <c r="E521" s="13">
        <v>59.599997999999999</v>
      </c>
      <c r="F521" s="13">
        <v>39.349997999999999</v>
      </c>
      <c r="H521" s="6">
        <v>15503.790039</v>
      </c>
      <c r="I521" s="62"/>
    </row>
  </sheetData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95DF-87AC-4D2C-B9E9-8D5B18D1332F}">
  <dimension ref="A1:P521"/>
  <sheetViews>
    <sheetView topLeftCell="B1" zoomScale="78" zoomScaleNormal="78" workbookViewId="0">
      <selection activeCell="G1" sqref="G1:J1"/>
    </sheetView>
  </sheetViews>
  <sheetFormatPr baseColWidth="10" defaultColWidth="10.83203125" defaultRowHeight="21"/>
  <cols>
    <col min="1" max="1" width="15.1640625" style="6" bestFit="1" customWidth="1"/>
    <col min="2" max="2" width="16.6640625" style="6" bestFit="1" customWidth="1"/>
    <col min="3" max="3" width="15.6640625" style="6" bestFit="1" customWidth="1"/>
    <col min="4" max="4" width="19.6640625" style="6" bestFit="1" customWidth="1"/>
    <col min="5" max="5" width="15.1640625" style="6" bestFit="1" customWidth="1"/>
    <col min="6" max="6" width="10.83203125" style="6"/>
    <col min="7" max="7" width="15.83203125" style="6" bestFit="1" customWidth="1"/>
    <col min="8" max="8" width="15.1640625" style="6" bestFit="1" customWidth="1"/>
    <col min="9" max="9" width="18.6640625" style="6" bestFit="1" customWidth="1"/>
    <col min="10" max="10" width="13.1640625" style="6" bestFit="1" customWidth="1"/>
    <col min="11" max="11" width="21.5" style="6" bestFit="1" customWidth="1"/>
    <col min="12" max="15" width="23.83203125" style="6" bestFit="1" customWidth="1"/>
    <col min="16" max="16384" width="10.83203125" style="6"/>
  </cols>
  <sheetData>
    <row r="1" spans="1:16" ht="22" thickBot="1">
      <c r="A1" s="4" t="s">
        <v>1</v>
      </c>
      <c r="B1" s="4" t="s">
        <v>7</v>
      </c>
      <c r="C1" s="4" t="s">
        <v>14</v>
      </c>
      <c r="D1" s="4" t="s">
        <v>8</v>
      </c>
      <c r="E1" s="4" t="s">
        <v>6</v>
      </c>
      <c r="G1" s="4" t="s">
        <v>7</v>
      </c>
      <c r="H1" s="4" t="s">
        <v>14</v>
      </c>
      <c r="I1" s="4" t="s">
        <v>8</v>
      </c>
      <c r="J1" s="4" t="s">
        <v>6</v>
      </c>
    </row>
    <row r="2" spans="1:16" ht="22" thickBot="1">
      <c r="A2" s="7">
        <v>44200</v>
      </c>
      <c r="B2" s="13">
        <v>536</v>
      </c>
      <c r="C2" s="13">
        <v>9.0556560000000008</v>
      </c>
      <c r="D2" s="13">
        <v>55.149253999999999</v>
      </c>
      <c r="E2" s="13">
        <v>27.299999</v>
      </c>
      <c r="G2" s="27">
        <f>(B3-B2)/B2</f>
        <v>1.1194029850746268E-2</v>
      </c>
      <c r="H2" s="27">
        <f t="shared" ref="H2:J2" si="0">(C3-C2)/C2</f>
        <v>2.059707215026658E-3</v>
      </c>
      <c r="I2" s="27">
        <f t="shared" si="0"/>
        <v>2.1650900300482806E-2</v>
      </c>
      <c r="J2" s="27">
        <f t="shared" si="0"/>
        <v>-7.3259709643212169E-3</v>
      </c>
      <c r="K2" s="31" t="s">
        <v>41</v>
      </c>
      <c r="L2" s="43" t="s">
        <v>7</v>
      </c>
      <c r="M2" s="29" t="s">
        <v>14</v>
      </c>
      <c r="N2" s="29" t="s">
        <v>8</v>
      </c>
      <c r="O2" s="30" t="s">
        <v>6</v>
      </c>
    </row>
    <row r="3" spans="1:16">
      <c r="A3" s="7">
        <v>44201</v>
      </c>
      <c r="B3" s="13">
        <v>542</v>
      </c>
      <c r="C3" s="13">
        <v>9.0743080000000003</v>
      </c>
      <c r="D3" s="13">
        <v>56.343285000000002</v>
      </c>
      <c r="E3" s="13">
        <v>27.1</v>
      </c>
      <c r="G3" s="27">
        <f t="shared" ref="G3:G66" si="1">(B4-B3)/B3</f>
        <v>1.2915129151291513E-2</v>
      </c>
      <c r="H3" s="27">
        <f t="shared" ref="H3:H66" si="2">(C4-C3)/C3</f>
        <v>-9.2497411372856539E-3</v>
      </c>
      <c r="I3" s="27">
        <f t="shared" ref="I3:I66" si="3">(D4-D3)/D3</f>
        <v>-2.5165589830269945E-2</v>
      </c>
      <c r="J3" s="27">
        <f t="shared" ref="J3:J66" si="4">(E4-E3)/E3</f>
        <v>-4.2435387453874575E-2</v>
      </c>
      <c r="K3" s="33" t="s">
        <v>26</v>
      </c>
      <c r="L3" s="35">
        <f>AVERAGE(G2:G520)</f>
        <v>7.2975133618772797E-5</v>
      </c>
      <c r="M3" s="35">
        <f>AVERAGE(H2:H520)</f>
        <v>9.677474497948752E-4</v>
      </c>
      <c r="N3" s="35">
        <f>AVERAGE(I2:I520)</f>
        <v>4.5418386675402086E-4</v>
      </c>
      <c r="O3" s="36">
        <f>AVERAGE(J2:J520)</f>
        <v>8.5751106730746877E-4</v>
      </c>
    </row>
    <row r="4" spans="1:16">
      <c r="A4" s="7">
        <v>44202</v>
      </c>
      <c r="B4" s="13">
        <v>549</v>
      </c>
      <c r="C4" s="13">
        <v>8.9903729999999999</v>
      </c>
      <c r="D4" s="13">
        <v>54.925373</v>
      </c>
      <c r="E4" s="13">
        <v>25.950001</v>
      </c>
      <c r="G4" s="27">
        <f t="shared" si="1"/>
        <v>2.9143897996357013E-2</v>
      </c>
      <c r="H4" s="27">
        <f t="shared" si="2"/>
        <v>1.0373318214939161E-3</v>
      </c>
      <c r="I4" s="27">
        <f t="shared" si="3"/>
        <v>-5.434792404595927E-3</v>
      </c>
      <c r="J4" s="27">
        <f t="shared" si="4"/>
        <v>9.6339109967664358E-3</v>
      </c>
      <c r="K4" s="33" t="s">
        <v>27</v>
      </c>
      <c r="L4" s="37">
        <f>520*L3</f>
        <v>3.7947069481761853E-2</v>
      </c>
      <c r="M4" s="37">
        <f t="shared" ref="M4:O4" si="5">520*M3</f>
        <v>0.50322867389333514</v>
      </c>
      <c r="N4" s="37">
        <f t="shared" si="5"/>
        <v>0.23617561071209084</v>
      </c>
      <c r="O4" s="38">
        <f t="shared" si="5"/>
        <v>0.44590575499988377</v>
      </c>
    </row>
    <row r="5" spans="1:16">
      <c r="A5" s="7">
        <v>44203</v>
      </c>
      <c r="B5" s="13">
        <v>565</v>
      </c>
      <c r="C5" s="13">
        <v>8.9996989999999997</v>
      </c>
      <c r="D5" s="13">
        <v>54.626865000000002</v>
      </c>
      <c r="E5" s="13">
        <v>26.200001</v>
      </c>
      <c r="G5" s="27">
        <f t="shared" si="1"/>
        <v>2.6548672566371681E-2</v>
      </c>
      <c r="H5" s="27">
        <f t="shared" si="2"/>
        <v>1.0362679907405796E-2</v>
      </c>
      <c r="I5" s="27">
        <f t="shared" si="3"/>
        <v>1.0928981555137685E-2</v>
      </c>
      <c r="J5" s="27">
        <f t="shared" si="4"/>
        <v>2.2900686148828748E-2</v>
      </c>
      <c r="K5" s="33" t="s">
        <v>28</v>
      </c>
      <c r="L5" s="39">
        <f>_xlfn.STDEV.S(G2:G520)</f>
        <v>1.8224880865724116E-2</v>
      </c>
      <c r="M5" s="39">
        <f>_xlfn.STDEV.S(H2:H520)</f>
        <v>1.215651561849203E-2</v>
      </c>
      <c r="N5" s="39">
        <f>_xlfn.STDEV.S(I2:I520)</f>
        <v>2.4705592355061711E-2</v>
      </c>
      <c r="O5" s="40">
        <f>_xlfn.STDEV.S(J2:J520)</f>
        <v>1.762749428848305E-2</v>
      </c>
    </row>
    <row r="6" spans="1:16" ht="22" thickBot="1">
      <c r="A6" s="7">
        <v>44204</v>
      </c>
      <c r="B6" s="13">
        <v>580</v>
      </c>
      <c r="C6" s="13">
        <v>9.0929599999999997</v>
      </c>
      <c r="D6" s="13">
        <v>55.223880999999999</v>
      </c>
      <c r="E6" s="13">
        <v>26.799999</v>
      </c>
      <c r="G6" s="27">
        <f t="shared" si="1"/>
        <v>6.8965517241379309E-3</v>
      </c>
      <c r="H6" s="27">
        <f t="shared" si="2"/>
        <v>5.1282530661082475E-3</v>
      </c>
      <c r="I6" s="27">
        <f t="shared" si="3"/>
        <v>0</v>
      </c>
      <c r="J6" s="27">
        <f t="shared" si="4"/>
        <v>1.8656717114056608E-2</v>
      </c>
      <c r="K6" s="34" t="s">
        <v>29</v>
      </c>
      <c r="L6" s="41">
        <f>SQRT(520)*L5</f>
        <v>0.4155912257691628</v>
      </c>
      <c r="M6" s="41">
        <f t="shared" ref="M6:O6" si="6">SQRT(520)*M5</f>
        <v>0.2772112072607692</v>
      </c>
      <c r="N6" s="41">
        <f t="shared" si="6"/>
        <v>0.56337418531516992</v>
      </c>
      <c r="O6" s="42">
        <f t="shared" si="6"/>
        <v>0.40196871587607574</v>
      </c>
    </row>
    <row r="7" spans="1:16" ht="22" thickBot="1">
      <c r="A7" s="7">
        <v>44207</v>
      </c>
      <c r="B7" s="13">
        <v>584</v>
      </c>
      <c r="C7" s="13">
        <v>9.1395909999999994</v>
      </c>
      <c r="D7" s="13">
        <v>55.223880999999999</v>
      </c>
      <c r="E7" s="13">
        <v>27.299999</v>
      </c>
      <c r="G7" s="27">
        <f t="shared" si="1"/>
        <v>1.1986301369863013E-2</v>
      </c>
      <c r="H7" s="27">
        <f t="shared" si="2"/>
        <v>-1.6326551155297804E-2</v>
      </c>
      <c r="I7" s="27">
        <f t="shared" si="3"/>
        <v>-2.4324349822498016E-2</v>
      </c>
      <c r="J7" s="27">
        <f t="shared" si="4"/>
        <v>-2.5640989950219347E-2</v>
      </c>
    </row>
    <row r="8" spans="1:16" ht="22" thickBot="1">
      <c r="A8" s="7">
        <v>44208</v>
      </c>
      <c r="B8" s="13">
        <v>591</v>
      </c>
      <c r="C8" s="13">
        <v>8.9903729999999999</v>
      </c>
      <c r="D8" s="13">
        <v>53.880595999999997</v>
      </c>
      <c r="E8" s="13">
        <v>26.6</v>
      </c>
      <c r="G8" s="27">
        <f t="shared" si="1"/>
        <v>2.3688663282571912E-2</v>
      </c>
      <c r="H8" s="27">
        <f t="shared" si="2"/>
        <v>1.0373318214939161E-3</v>
      </c>
      <c r="I8" s="27">
        <f t="shared" si="3"/>
        <v>-2.6315800218690913E-2</v>
      </c>
      <c r="J8" s="27">
        <f t="shared" si="4"/>
        <v>0</v>
      </c>
      <c r="K8" s="31" t="s">
        <v>30</v>
      </c>
      <c r="L8" s="29" t="s">
        <v>7</v>
      </c>
      <c r="M8" s="29" t="s">
        <v>14</v>
      </c>
      <c r="N8" s="29" t="s">
        <v>8</v>
      </c>
      <c r="O8" s="30" t="s">
        <v>6</v>
      </c>
    </row>
    <row r="9" spans="1:16">
      <c r="A9" s="7">
        <v>44209</v>
      </c>
      <c r="B9" s="13">
        <v>605</v>
      </c>
      <c r="C9" s="13">
        <v>8.9996989999999997</v>
      </c>
      <c r="D9" s="13">
        <v>52.462685</v>
      </c>
      <c r="E9" s="13">
        <v>26.6</v>
      </c>
      <c r="G9" s="27">
        <f t="shared" si="1"/>
        <v>-2.1487603305785124E-2</v>
      </c>
      <c r="H9" s="27">
        <f t="shared" si="2"/>
        <v>0</v>
      </c>
      <c r="I9" s="27">
        <f t="shared" si="3"/>
        <v>1.2802280325530394E-2</v>
      </c>
      <c r="J9" s="27">
        <f t="shared" si="4"/>
        <v>-3.7593984962406546E-3</v>
      </c>
      <c r="K9" s="32" t="s">
        <v>7</v>
      </c>
      <c r="L9" s="50">
        <f>VARP('單期模式 報酬率'!$G$2:$G$520)</f>
        <v>3.315063090003383E-4</v>
      </c>
      <c r="M9" s="44"/>
      <c r="N9" s="44"/>
      <c r="O9" s="45"/>
      <c r="P9" s="28"/>
    </row>
    <row r="10" spans="1:16">
      <c r="A10" s="7">
        <v>44210</v>
      </c>
      <c r="B10" s="13">
        <v>592</v>
      </c>
      <c r="C10" s="13">
        <v>8.9996989999999997</v>
      </c>
      <c r="D10" s="13">
        <v>53.134326999999999</v>
      </c>
      <c r="E10" s="13">
        <v>26.5</v>
      </c>
      <c r="G10" s="27">
        <f t="shared" si="1"/>
        <v>1.5202702702702704E-2</v>
      </c>
      <c r="H10" s="27">
        <f t="shared" si="2"/>
        <v>-9.3264230281479774E-3</v>
      </c>
      <c r="I10" s="27">
        <f t="shared" si="3"/>
        <v>-2.9494341765164283E-2</v>
      </c>
      <c r="J10" s="27">
        <f t="shared" si="4"/>
        <v>-1.3207547169811375E-2</v>
      </c>
      <c r="K10" s="33" t="s">
        <v>14</v>
      </c>
      <c r="L10" s="53">
        <v>5.7559019360075631E-5</v>
      </c>
      <c r="M10" s="49">
        <f>VARP('單期模式 報酬率'!$H$2:$H$520)</f>
        <v>1.474961304181269E-4</v>
      </c>
      <c r="N10" s="46"/>
      <c r="O10" s="47"/>
    </row>
    <row r="11" spans="1:16">
      <c r="A11" s="7">
        <v>44211</v>
      </c>
      <c r="B11" s="13">
        <v>601</v>
      </c>
      <c r="C11" s="13">
        <v>8.9157639999999994</v>
      </c>
      <c r="D11" s="13">
        <v>51.567165000000003</v>
      </c>
      <c r="E11" s="13">
        <v>26.15</v>
      </c>
      <c r="G11" s="27">
        <f t="shared" si="1"/>
        <v>9.9833610648918467E-3</v>
      </c>
      <c r="H11" s="27">
        <f t="shared" si="2"/>
        <v>-9.4142240642527721E-3</v>
      </c>
      <c r="I11" s="27">
        <f t="shared" si="3"/>
        <v>-1.5918967040363857E-2</v>
      </c>
      <c r="J11" s="27">
        <f t="shared" si="4"/>
        <v>3.8240917782027314E-3</v>
      </c>
      <c r="K11" s="33" t="s">
        <v>8</v>
      </c>
      <c r="L11" s="53">
        <v>7.9250373108414189E-5</v>
      </c>
      <c r="M11" s="53">
        <v>8.4881128377325239E-5</v>
      </c>
      <c r="N11" s="49">
        <f>VARP('單期模式 報酬率'!$I$2:$I$520)</f>
        <v>6.091902506595424E-4</v>
      </c>
      <c r="O11" s="47"/>
    </row>
    <row r="12" spans="1:16" ht="22" thickBot="1">
      <c r="A12" s="7">
        <v>44214</v>
      </c>
      <c r="B12" s="13">
        <v>607</v>
      </c>
      <c r="C12" s="13">
        <v>8.8318290000000008</v>
      </c>
      <c r="D12" s="13">
        <v>50.746268999999998</v>
      </c>
      <c r="E12" s="13">
        <v>26.25</v>
      </c>
      <c r="G12" s="27">
        <f t="shared" si="1"/>
        <v>3.2948929159802305E-2</v>
      </c>
      <c r="H12" s="27">
        <f t="shared" si="2"/>
        <v>1.0559534157646986E-3</v>
      </c>
      <c r="I12" s="27">
        <f t="shared" si="3"/>
        <v>-1.7647070762975642E-2</v>
      </c>
      <c r="J12" s="27">
        <f t="shared" si="4"/>
        <v>9.9047619047619107E-2</v>
      </c>
      <c r="K12" s="34" t="s">
        <v>6</v>
      </c>
      <c r="L12" s="54">
        <v>4.4945873319958102E-5</v>
      </c>
      <c r="M12" s="54">
        <v>5.8014389167428579E-5</v>
      </c>
      <c r="N12" s="54">
        <v>1.0252683110593688E-4</v>
      </c>
      <c r="O12" s="48">
        <f>VARP('單期模式 報酬率'!$J$2:$J$520)</f>
        <v>3.1012984861903721E-4</v>
      </c>
    </row>
    <row r="13" spans="1:16">
      <c r="A13" s="7">
        <v>44215</v>
      </c>
      <c r="B13" s="13">
        <v>627</v>
      </c>
      <c r="C13" s="13">
        <v>8.8411550000000005</v>
      </c>
      <c r="D13" s="13">
        <v>49.850746000000001</v>
      </c>
      <c r="E13" s="13">
        <v>28.85</v>
      </c>
      <c r="G13" s="27">
        <f t="shared" si="1"/>
        <v>3.1897926634768738E-2</v>
      </c>
      <c r="H13" s="27">
        <f t="shared" si="2"/>
        <v>-1.3713027313739096E-2</v>
      </c>
      <c r="I13" s="27">
        <f t="shared" si="3"/>
        <v>-3.5928168457097939E-2</v>
      </c>
      <c r="J13" s="27">
        <f t="shared" si="4"/>
        <v>4.3327556325823219E-2</v>
      </c>
      <c r="L13" s="28"/>
    </row>
    <row r="14" spans="1:16">
      <c r="A14" s="7">
        <v>44216</v>
      </c>
      <c r="B14" s="13">
        <v>647</v>
      </c>
      <c r="C14" s="13">
        <v>8.7199159999999996</v>
      </c>
      <c r="D14" s="13">
        <v>48.059699999999999</v>
      </c>
      <c r="E14" s="13">
        <v>30.1</v>
      </c>
      <c r="G14" s="27">
        <f t="shared" si="1"/>
        <v>4.0185471406491501E-2</v>
      </c>
      <c r="H14" s="27">
        <f t="shared" si="2"/>
        <v>-1.0695057154219976E-3</v>
      </c>
      <c r="I14" s="27">
        <f t="shared" si="3"/>
        <v>-1.5527978743104837E-3</v>
      </c>
      <c r="J14" s="27">
        <f t="shared" si="4"/>
        <v>-7.9734186046511654E-2</v>
      </c>
      <c r="K14" s="51" t="s">
        <v>25</v>
      </c>
      <c r="L14" s="52">
        <f>L9^0.5</f>
        <v>1.8207314711410311E-2</v>
      </c>
      <c r="M14" s="52">
        <f>M10^0.5</f>
        <v>1.214479849228166E-2</v>
      </c>
      <c r="N14" s="52">
        <f>N11^0.5</f>
        <v>2.4681779730391047E-2</v>
      </c>
      <c r="O14" s="52">
        <f>O12^0.5</f>
        <v>1.7610503928594354E-2</v>
      </c>
    </row>
    <row r="15" spans="1:16" ht="22" thickBot="1">
      <c r="A15" s="7">
        <v>44217</v>
      </c>
      <c r="B15" s="13">
        <v>673</v>
      </c>
      <c r="C15" s="13">
        <v>8.7105899999999998</v>
      </c>
      <c r="D15" s="13">
        <v>47.985073</v>
      </c>
      <c r="E15" s="13">
        <v>27.700001</v>
      </c>
      <c r="G15" s="27">
        <f t="shared" si="1"/>
        <v>-3.5661218424962851E-2</v>
      </c>
      <c r="H15" s="27">
        <f t="shared" si="2"/>
        <v>-8.5653210632116294E-3</v>
      </c>
      <c r="I15" s="27">
        <f t="shared" si="3"/>
        <v>3.1104235269163824E-2</v>
      </c>
      <c r="J15" s="27">
        <f t="shared" si="4"/>
        <v>-3.4296063743824427E-2</v>
      </c>
    </row>
    <row r="16" spans="1:16" ht="22" thickBot="1">
      <c r="A16" s="7">
        <v>44218</v>
      </c>
      <c r="B16" s="13">
        <v>649</v>
      </c>
      <c r="C16" s="13">
        <v>8.6359809999999992</v>
      </c>
      <c r="D16" s="13">
        <v>49.477612000000001</v>
      </c>
      <c r="E16" s="13">
        <v>26.75</v>
      </c>
      <c r="G16" s="27">
        <f t="shared" si="1"/>
        <v>-2.465331278890601E-2</v>
      </c>
      <c r="H16" s="27">
        <f t="shared" si="2"/>
        <v>1.0799120563141588E-2</v>
      </c>
      <c r="I16" s="27">
        <f t="shared" si="3"/>
        <v>6.0331731450580265E-3</v>
      </c>
      <c r="J16" s="27">
        <f t="shared" si="4"/>
        <v>1.3084112149532763E-2</v>
      </c>
      <c r="K16" s="31" t="s">
        <v>24</v>
      </c>
      <c r="L16" s="29" t="s">
        <v>7</v>
      </c>
      <c r="M16" s="29" t="s">
        <v>14</v>
      </c>
      <c r="N16" s="29" t="s">
        <v>8</v>
      </c>
      <c r="O16" s="30" t="s">
        <v>6</v>
      </c>
    </row>
    <row r="17" spans="1:15">
      <c r="A17" s="7">
        <v>44221</v>
      </c>
      <c r="B17" s="13">
        <v>633</v>
      </c>
      <c r="C17" s="13">
        <v>8.7292419999999993</v>
      </c>
      <c r="D17" s="13">
        <v>49.776119000000001</v>
      </c>
      <c r="E17" s="13">
        <v>27.1</v>
      </c>
      <c r="G17" s="27">
        <f t="shared" si="1"/>
        <v>-2.5276461295418641E-2</v>
      </c>
      <c r="H17" s="27">
        <f t="shared" si="2"/>
        <v>-8.547019317370147E-3</v>
      </c>
      <c r="I17" s="27">
        <f t="shared" si="3"/>
        <v>0</v>
      </c>
      <c r="J17" s="27">
        <f t="shared" si="4"/>
        <v>-2.398520295202956E-2</v>
      </c>
      <c r="K17" s="32" t="s">
        <v>7</v>
      </c>
      <c r="L17" s="6">
        <v>1</v>
      </c>
      <c r="O17" s="56"/>
    </row>
    <row r="18" spans="1:15">
      <c r="A18" s="7">
        <v>44222</v>
      </c>
      <c r="B18" s="13">
        <v>617</v>
      </c>
      <c r="C18" s="13">
        <v>8.6546330000000005</v>
      </c>
      <c r="D18" s="13">
        <v>49.776119000000001</v>
      </c>
      <c r="E18" s="13">
        <v>26.450001</v>
      </c>
      <c r="G18" s="27">
        <f t="shared" si="1"/>
        <v>-3.2414910858995136E-3</v>
      </c>
      <c r="H18" s="27">
        <f t="shared" si="2"/>
        <v>-2.1551462667453629E-3</v>
      </c>
      <c r="I18" s="27">
        <f t="shared" si="3"/>
        <v>-1.4992510766056269E-2</v>
      </c>
      <c r="J18" s="27">
        <f t="shared" si="4"/>
        <v>-1.7013269678137263E-2</v>
      </c>
      <c r="K18" s="33" t="s">
        <v>14</v>
      </c>
      <c r="L18" s="55">
        <f>L10/SQRT(L9*M10)</f>
        <v>0.26030180153593041</v>
      </c>
      <c r="M18" s="6">
        <v>1</v>
      </c>
      <c r="O18" s="56"/>
    </row>
    <row r="19" spans="1:15">
      <c r="A19" s="7">
        <v>44223</v>
      </c>
      <c r="B19" s="13">
        <v>615</v>
      </c>
      <c r="C19" s="13">
        <v>8.6359809999999992</v>
      </c>
      <c r="D19" s="13">
        <v>49.029850000000003</v>
      </c>
      <c r="E19" s="13">
        <v>26</v>
      </c>
      <c r="G19" s="27">
        <f t="shared" si="1"/>
        <v>-2.2764227642276424E-2</v>
      </c>
      <c r="H19" s="27">
        <f t="shared" si="2"/>
        <v>-5.3996181788727475E-3</v>
      </c>
      <c r="I19" s="27">
        <f t="shared" si="3"/>
        <v>-2.2831071275967656E-2</v>
      </c>
      <c r="J19" s="27">
        <f t="shared" si="4"/>
        <v>1.9230384615384493E-3</v>
      </c>
      <c r="K19" s="33" t="s">
        <v>8</v>
      </c>
      <c r="L19" s="55">
        <f>L11/SQRT(L9*N11)</f>
        <v>0.17635141323740069</v>
      </c>
      <c r="M19" s="57">
        <f>M11/SQRT(M10*N11)</f>
        <v>0.283168120835952</v>
      </c>
      <c r="N19" s="6">
        <v>1</v>
      </c>
      <c r="O19" s="56"/>
    </row>
    <row r="20" spans="1:15" ht="22" thickBot="1">
      <c r="A20" s="7">
        <v>44224</v>
      </c>
      <c r="B20" s="13">
        <v>601</v>
      </c>
      <c r="C20" s="13">
        <v>8.5893499999999996</v>
      </c>
      <c r="D20" s="13">
        <v>47.910446</v>
      </c>
      <c r="E20" s="13">
        <v>26.049999</v>
      </c>
      <c r="G20" s="27">
        <f t="shared" si="1"/>
        <v>-1.6638935108153077E-2</v>
      </c>
      <c r="H20" s="27">
        <f t="shared" si="2"/>
        <v>-1.1943511441494381E-2</v>
      </c>
      <c r="I20" s="27">
        <f t="shared" si="3"/>
        <v>-2.1806872764240252E-2</v>
      </c>
      <c r="J20" s="27">
        <f t="shared" si="4"/>
        <v>-1.9193474825085284E-3</v>
      </c>
      <c r="K20" s="34" t="s">
        <v>6</v>
      </c>
      <c r="L20" s="58">
        <f>L12/SQRT(L9*O12)</f>
        <v>0.14017550869065851</v>
      </c>
      <c r="M20" s="58">
        <f>M12/SQRT(M10*O12)</f>
        <v>0.27125242345630851</v>
      </c>
      <c r="N20" s="58">
        <f>N12/SQRT(N11*O12)</f>
        <v>0.23587900039569243</v>
      </c>
      <c r="O20" s="59">
        <v>1</v>
      </c>
    </row>
    <row r="21" spans="1:15" ht="22" thickBot="1">
      <c r="A21" s="7">
        <v>44225</v>
      </c>
      <c r="B21" s="13">
        <v>591</v>
      </c>
      <c r="C21" s="13">
        <v>8.4867629999999998</v>
      </c>
      <c r="D21" s="13">
        <v>46.865668999999997</v>
      </c>
      <c r="E21" s="13">
        <v>26</v>
      </c>
      <c r="G21" s="27">
        <f t="shared" si="1"/>
        <v>3.3840947546531303E-2</v>
      </c>
      <c r="H21" s="27">
        <f t="shared" si="2"/>
        <v>1.4285658737023879E-2</v>
      </c>
      <c r="I21" s="27">
        <f t="shared" si="3"/>
        <v>1.5923575101424569E-2</v>
      </c>
      <c r="J21" s="27">
        <f t="shared" si="4"/>
        <v>-1.3461538461538516E-2</v>
      </c>
    </row>
    <row r="22" spans="1:15">
      <c r="A22" s="7">
        <v>44228</v>
      </c>
      <c r="B22" s="13">
        <v>611</v>
      </c>
      <c r="C22" s="13">
        <v>8.6080020000000008</v>
      </c>
      <c r="D22" s="13">
        <v>47.611938000000002</v>
      </c>
      <c r="E22" s="13">
        <v>25.65</v>
      </c>
      <c r="G22" s="27">
        <f t="shared" si="1"/>
        <v>3.4369885433715219E-2</v>
      </c>
      <c r="H22" s="27">
        <f t="shared" si="2"/>
        <v>2.1669372288713102E-3</v>
      </c>
      <c r="I22" s="27">
        <f t="shared" si="3"/>
        <v>3.1348020322129948E-3</v>
      </c>
      <c r="J22" s="27">
        <f t="shared" si="4"/>
        <v>9.7465886939571162E-3</v>
      </c>
      <c r="K22" s="9"/>
      <c r="L22" s="9" t="s">
        <v>31</v>
      </c>
      <c r="M22" s="9" t="s">
        <v>32</v>
      </c>
      <c r="N22" s="9" t="s">
        <v>33</v>
      </c>
      <c r="O22" s="9" t="s">
        <v>34</v>
      </c>
    </row>
    <row r="23" spans="1:15">
      <c r="A23" s="7">
        <v>44229</v>
      </c>
      <c r="B23" s="13">
        <v>632</v>
      </c>
      <c r="C23" s="13">
        <v>8.6266549999999995</v>
      </c>
      <c r="D23" s="13">
        <v>47.761192000000001</v>
      </c>
      <c r="E23" s="13">
        <v>25.9</v>
      </c>
      <c r="G23" s="27">
        <f t="shared" si="1"/>
        <v>-3.1645569620253164E-3</v>
      </c>
      <c r="H23" s="27">
        <f t="shared" si="2"/>
        <v>5.4053396130945772E-3</v>
      </c>
      <c r="I23" s="27">
        <f t="shared" si="3"/>
        <v>-1.0937499214843703E-2</v>
      </c>
      <c r="J23" s="27">
        <f t="shared" si="4"/>
        <v>1.1583050193050261E-2</v>
      </c>
      <c r="K23" s="6" t="s">
        <v>31</v>
      </c>
      <c r="L23" s="6">
        <v>1</v>
      </c>
    </row>
    <row r="24" spans="1:15">
      <c r="A24" s="7">
        <v>44230</v>
      </c>
      <c r="B24" s="13">
        <v>630</v>
      </c>
      <c r="C24" s="13">
        <v>8.6732849999999999</v>
      </c>
      <c r="D24" s="13">
        <v>47.238804000000002</v>
      </c>
      <c r="E24" s="13">
        <v>26.200001</v>
      </c>
      <c r="G24" s="27">
        <f t="shared" si="1"/>
        <v>-4.7619047619047623E-3</v>
      </c>
      <c r="H24" s="27">
        <f t="shared" si="2"/>
        <v>-1.0752557998497368E-3</v>
      </c>
      <c r="I24" s="27">
        <f t="shared" si="3"/>
        <v>1.737757797593685E-2</v>
      </c>
      <c r="J24" s="27">
        <f t="shared" si="4"/>
        <v>-3.8168319153880528E-3</v>
      </c>
      <c r="K24" s="6" t="s">
        <v>32</v>
      </c>
      <c r="L24" s="6">
        <v>0.26030180153593063</v>
      </c>
      <c r="M24" s="6">
        <v>1</v>
      </c>
    </row>
    <row r="25" spans="1:15">
      <c r="A25" s="7">
        <v>44231</v>
      </c>
      <c r="B25" s="13">
        <v>627</v>
      </c>
      <c r="C25" s="13">
        <v>8.6639590000000002</v>
      </c>
      <c r="D25" s="13">
        <v>48.059699999999999</v>
      </c>
      <c r="E25" s="13">
        <v>26.1</v>
      </c>
      <c r="G25" s="27">
        <f t="shared" si="1"/>
        <v>7.9744816586921844E-3</v>
      </c>
      <c r="H25" s="27">
        <f t="shared" si="2"/>
        <v>0</v>
      </c>
      <c r="I25" s="27">
        <f t="shared" si="3"/>
        <v>3.1055957486209674E-3</v>
      </c>
      <c r="J25" s="27">
        <f t="shared" si="4"/>
        <v>-3.8314176245211272E-3</v>
      </c>
      <c r="K25" s="6" t="s">
        <v>33</v>
      </c>
      <c r="L25" s="6">
        <v>0.17635141323740069</v>
      </c>
      <c r="M25" s="6">
        <v>0.28316812083595194</v>
      </c>
      <c r="N25" s="6">
        <v>1</v>
      </c>
    </row>
    <row r="26" spans="1:15" ht="22" thickBot="1">
      <c r="A26" s="7">
        <v>44232</v>
      </c>
      <c r="B26" s="13">
        <v>632</v>
      </c>
      <c r="C26" s="13">
        <v>8.6639590000000002</v>
      </c>
      <c r="D26" s="13">
        <v>48.208953999999999</v>
      </c>
      <c r="E26" s="13">
        <v>26</v>
      </c>
      <c r="G26" s="27">
        <f t="shared" si="1"/>
        <v>4.9050632911392403E-2</v>
      </c>
      <c r="H26" s="27">
        <f t="shared" si="2"/>
        <v>1.614642913245546E-2</v>
      </c>
      <c r="I26" s="27">
        <f t="shared" si="3"/>
        <v>2.7863786465891879E-2</v>
      </c>
      <c r="J26" s="27">
        <f t="shared" si="4"/>
        <v>3.0769192307692296E-2</v>
      </c>
      <c r="K26" s="60" t="s">
        <v>34</v>
      </c>
      <c r="L26" s="60">
        <v>0.14017550869065867</v>
      </c>
      <c r="M26" s="60">
        <v>0.27125242345630868</v>
      </c>
      <c r="N26" s="60">
        <v>0.23587900039569246</v>
      </c>
      <c r="O26" s="60">
        <v>1</v>
      </c>
    </row>
    <row r="27" spans="1:15">
      <c r="A27" s="7">
        <v>44244</v>
      </c>
      <c r="B27" s="13">
        <v>663</v>
      </c>
      <c r="C27" s="13">
        <v>8.8038509999999999</v>
      </c>
      <c r="D27" s="13">
        <v>49.552238000000003</v>
      </c>
      <c r="E27" s="13">
        <v>26.799999</v>
      </c>
      <c r="G27" s="27">
        <f t="shared" si="1"/>
        <v>-4.5248868778280547E-3</v>
      </c>
      <c r="H27" s="27">
        <f t="shared" si="2"/>
        <v>-2.1186183182790629E-3</v>
      </c>
      <c r="I27" s="27">
        <f t="shared" si="3"/>
        <v>4.0662684095115947E-2</v>
      </c>
      <c r="J27" s="27">
        <f t="shared" si="4"/>
        <v>1.3059739293273814E-2</v>
      </c>
    </row>
    <row r="28" spans="1:15">
      <c r="A28" s="7">
        <v>44245</v>
      </c>
      <c r="B28" s="13">
        <v>660</v>
      </c>
      <c r="C28" s="13">
        <v>8.7851990000000004</v>
      </c>
      <c r="D28" s="13">
        <v>51.567165000000003</v>
      </c>
      <c r="E28" s="13">
        <v>27.15</v>
      </c>
      <c r="G28" s="27">
        <f t="shared" si="1"/>
        <v>-1.2121212121212121E-2</v>
      </c>
      <c r="H28" s="27">
        <f t="shared" si="2"/>
        <v>5.307790978895343E-3</v>
      </c>
      <c r="I28" s="27">
        <f t="shared" si="3"/>
        <v>-1.881332820991815E-2</v>
      </c>
      <c r="J28" s="27">
        <f t="shared" si="4"/>
        <v>2.0257863720073731E-2</v>
      </c>
    </row>
    <row r="29" spans="1:15">
      <c r="A29" s="7">
        <v>44246</v>
      </c>
      <c r="B29" s="13">
        <v>652</v>
      </c>
      <c r="C29" s="13">
        <v>8.8318290000000008</v>
      </c>
      <c r="D29" s="13">
        <v>50.597014999999999</v>
      </c>
      <c r="E29" s="13">
        <v>27.700001</v>
      </c>
      <c r="G29" s="27">
        <f t="shared" si="1"/>
        <v>-3.0674846625766872E-3</v>
      </c>
      <c r="H29" s="27">
        <f t="shared" si="2"/>
        <v>-2.1119068315295984E-3</v>
      </c>
      <c r="I29" s="27">
        <f t="shared" si="3"/>
        <v>3.5398194933041048E-2</v>
      </c>
      <c r="J29" s="27">
        <f t="shared" si="4"/>
        <v>1.0830288417679107E-2</v>
      </c>
    </row>
    <row r="30" spans="1:15">
      <c r="A30" s="7">
        <v>44249</v>
      </c>
      <c r="B30" s="13">
        <v>650</v>
      </c>
      <c r="C30" s="13">
        <v>8.8131769999999996</v>
      </c>
      <c r="D30" s="13">
        <v>52.388058000000001</v>
      </c>
      <c r="E30" s="13">
        <v>28</v>
      </c>
      <c r="G30" s="27">
        <f t="shared" si="1"/>
        <v>-1.3846153846153847E-2</v>
      </c>
      <c r="H30" s="27">
        <f t="shared" si="2"/>
        <v>1.1640183783895384E-2</v>
      </c>
      <c r="I30" s="27">
        <f t="shared" si="3"/>
        <v>2.4216530416149372E-2</v>
      </c>
      <c r="J30" s="27">
        <f t="shared" si="4"/>
        <v>5.357142857142806E-3</v>
      </c>
    </row>
    <row r="31" spans="1:15">
      <c r="A31" s="7">
        <v>44250</v>
      </c>
      <c r="B31" s="13">
        <v>641</v>
      </c>
      <c r="C31" s="13">
        <v>8.9157639999999994</v>
      </c>
      <c r="D31" s="13">
        <v>53.656714999999998</v>
      </c>
      <c r="E31" s="13">
        <v>28.15</v>
      </c>
      <c r="G31" s="27">
        <f t="shared" si="1"/>
        <v>-2.4960998439937598E-2</v>
      </c>
      <c r="H31" s="27">
        <f t="shared" si="2"/>
        <v>3.1381494620091109E-3</v>
      </c>
      <c r="I31" s="27">
        <f t="shared" si="3"/>
        <v>-1.6689858855503868E-2</v>
      </c>
      <c r="J31" s="27">
        <f t="shared" si="4"/>
        <v>-5.3285968028418682E-3</v>
      </c>
    </row>
    <row r="32" spans="1:15">
      <c r="A32" s="7">
        <v>44251</v>
      </c>
      <c r="B32" s="13">
        <v>625</v>
      </c>
      <c r="C32" s="13">
        <v>8.9437429999999996</v>
      </c>
      <c r="D32" s="13">
        <v>52.761192000000001</v>
      </c>
      <c r="E32" s="13">
        <v>28</v>
      </c>
      <c r="G32" s="27">
        <f t="shared" si="1"/>
        <v>1.6E-2</v>
      </c>
      <c r="H32" s="27">
        <f t="shared" si="2"/>
        <v>9.3847732431489046E-3</v>
      </c>
      <c r="I32" s="27">
        <f t="shared" si="3"/>
        <v>1.6973138135317284E-2</v>
      </c>
      <c r="J32" s="27">
        <f t="shared" si="4"/>
        <v>1.2500000000000051E-2</v>
      </c>
    </row>
    <row r="33" spans="1:10">
      <c r="A33" s="7">
        <v>44252</v>
      </c>
      <c r="B33" s="13">
        <v>635</v>
      </c>
      <c r="C33" s="13">
        <v>9.0276779999999999</v>
      </c>
      <c r="D33" s="13">
        <v>53.656714999999998</v>
      </c>
      <c r="E33" s="13">
        <v>28.35</v>
      </c>
      <c r="G33" s="27">
        <f t="shared" si="1"/>
        <v>-4.5669291338582677E-2</v>
      </c>
      <c r="H33" s="27">
        <f t="shared" si="2"/>
        <v>-2.1694282848812182E-2</v>
      </c>
      <c r="I33" s="27">
        <f t="shared" si="3"/>
        <v>2.7816462487500236E-3</v>
      </c>
      <c r="J33" s="27">
        <f t="shared" si="4"/>
        <v>5.2910052910052404E-3</v>
      </c>
    </row>
    <row r="34" spans="1:10">
      <c r="A34" s="7">
        <v>44253</v>
      </c>
      <c r="B34" s="13">
        <v>606</v>
      </c>
      <c r="C34" s="13">
        <v>8.8318290000000008</v>
      </c>
      <c r="D34" s="13">
        <v>53.805968999999997</v>
      </c>
      <c r="E34" s="13">
        <v>28.5</v>
      </c>
      <c r="G34" s="27">
        <f t="shared" si="1"/>
        <v>4.9504950495049506E-3</v>
      </c>
      <c r="H34" s="27">
        <f t="shared" si="2"/>
        <v>-7.3917871371831203E-3</v>
      </c>
      <c r="I34" s="27">
        <f t="shared" si="3"/>
        <v>-2.7739301563363557E-3</v>
      </c>
      <c r="J34" s="27">
        <f t="shared" si="4"/>
        <v>0</v>
      </c>
    </row>
    <row r="35" spans="1:10">
      <c r="A35" s="7">
        <v>44257</v>
      </c>
      <c r="B35" s="13">
        <v>609</v>
      </c>
      <c r="C35" s="13">
        <v>8.7665459999999999</v>
      </c>
      <c r="D35" s="13">
        <v>53.656714999999998</v>
      </c>
      <c r="E35" s="13">
        <v>28.5</v>
      </c>
      <c r="G35" s="27">
        <f t="shared" si="1"/>
        <v>2.1346469622331693E-2</v>
      </c>
      <c r="H35" s="27">
        <f t="shared" si="2"/>
        <v>2.234049761445395E-2</v>
      </c>
      <c r="I35" s="27">
        <f t="shared" si="3"/>
        <v>3.7552187084132903E-2</v>
      </c>
      <c r="J35" s="27">
        <f t="shared" si="4"/>
        <v>1.0526280701754374E-2</v>
      </c>
    </row>
    <row r="36" spans="1:10">
      <c r="A36" s="7">
        <v>44258</v>
      </c>
      <c r="B36" s="13">
        <v>622</v>
      </c>
      <c r="C36" s="13">
        <v>8.9623950000000008</v>
      </c>
      <c r="D36" s="13">
        <v>55.671641999999999</v>
      </c>
      <c r="E36" s="13">
        <v>28.799999</v>
      </c>
      <c r="G36" s="27">
        <f t="shared" si="1"/>
        <v>-3.3762057877813507E-2</v>
      </c>
      <c r="H36" s="27">
        <f t="shared" si="2"/>
        <v>-7.2841020731624594E-3</v>
      </c>
      <c r="I36" s="27">
        <f t="shared" si="3"/>
        <v>2.6809681668810859E-2</v>
      </c>
      <c r="J36" s="27">
        <f t="shared" si="4"/>
        <v>-3.4721528983386201E-3</v>
      </c>
    </row>
    <row r="37" spans="1:10">
      <c r="A37" s="7">
        <v>44259</v>
      </c>
      <c r="B37" s="13">
        <v>601</v>
      </c>
      <c r="C37" s="13">
        <v>8.8971119999999999</v>
      </c>
      <c r="D37" s="13">
        <v>57.164180999999999</v>
      </c>
      <c r="E37" s="13">
        <v>28.700001</v>
      </c>
      <c r="G37" s="27">
        <f t="shared" si="1"/>
        <v>0</v>
      </c>
      <c r="H37" s="27">
        <f t="shared" si="2"/>
        <v>1.0482053052720617E-3</v>
      </c>
      <c r="I37" s="27">
        <f t="shared" si="3"/>
        <v>-2.6110406444902292E-3</v>
      </c>
      <c r="J37" s="27">
        <f t="shared" si="4"/>
        <v>-1.5679476805593152E-2</v>
      </c>
    </row>
    <row r="38" spans="1:10">
      <c r="A38" s="7">
        <v>44260</v>
      </c>
      <c r="B38" s="13">
        <v>601</v>
      </c>
      <c r="C38" s="13">
        <v>8.9064379999999996</v>
      </c>
      <c r="D38" s="13">
        <v>57.014923000000003</v>
      </c>
      <c r="E38" s="13">
        <v>28.25</v>
      </c>
      <c r="G38" s="27">
        <f t="shared" si="1"/>
        <v>-4.9916805324459234E-3</v>
      </c>
      <c r="H38" s="27">
        <f t="shared" si="2"/>
        <v>-3.1413231642098863E-3</v>
      </c>
      <c r="I38" s="27">
        <f t="shared" si="3"/>
        <v>1.3089011801348886E-2</v>
      </c>
      <c r="J38" s="27">
        <f t="shared" si="4"/>
        <v>1.415929203539818E-2</v>
      </c>
    </row>
    <row r="39" spans="1:10">
      <c r="A39" s="7">
        <v>44263</v>
      </c>
      <c r="B39" s="13">
        <v>598</v>
      </c>
      <c r="C39" s="13">
        <v>8.8784600000000005</v>
      </c>
      <c r="D39" s="13">
        <v>57.761192000000001</v>
      </c>
      <c r="E39" s="13">
        <v>28.65</v>
      </c>
      <c r="G39" s="27">
        <f t="shared" si="1"/>
        <v>-5.016722408026756E-3</v>
      </c>
      <c r="H39" s="27">
        <f t="shared" si="2"/>
        <v>1.1554593927325206E-2</v>
      </c>
      <c r="I39" s="27">
        <f t="shared" si="3"/>
        <v>1.9379863213349127E-2</v>
      </c>
      <c r="J39" s="27">
        <f t="shared" si="4"/>
        <v>1.5706806282722613E-2</v>
      </c>
    </row>
    <row r="40" spans="1:10">
      <c r="A40" s="7">
        <v>44264</v>
      </c>
      <c r="B40" s="13">
        <v>595</v>
      </c>
      <c r="C40" s="13">
        <v>8.9810470000000002</v>
      </c>
      <c r="D40" s="13">
        <v>58.880595999999997</v>
      </c>
      <c r="E40" s="13">
        <v>29.1</v>
      </c>
      <c r="G40" s="27">
        <f t="shared" si="1"/>
        <v>3.3613445378151263E-3</v>
      </c>
      <c r="H40" s="27">
        <f t="shared" si="2"/>
        <v>7.2689743189183944E-3</v>
      </c>
      <c r="I40" s="27">
        <f t="shared" si="3"/>
        <v>1.267429426155937E-3</v>
      </c>
      <c r="J40" s="27">
        <f t="shared" si="4"/>
        <v>-1.718247422680472E-3</v>
      </c>
    </row>
    <row r="41" spans="1:10">
      <c r="A41" s="7">
        <v>44265</v>
      </c>
      <c r="B41" s="13">
        <v>597</v>
      </c>
      <c r="C41" s="13">
        <v>9.0463299999999993</v>
      </c>
      <c r="D41" s="13">
        <v>58.955222999999997</v>
      </c>
      <c r="E41" s="13">
        <v>29.049999</v>
      </c>
      <c r="G41" s="27">
        <f t="shared" si="1"/>
        <v>2.0100502512562814E-2</v>
      </c>
      <c r="H41" s="27">
        <f t="shared" si="2"/>
        <v>3.0927458980604234E-3</v>
      </c>
      <c r="I41" s="27">
        <f t="shared" si="3"/>
        <v>1.1392408777760125E-2</v>
      </c>
      <c r="J41" s="27">
        <f t="shared" si="4"/>
        <v>-3.2702204223827969E-2</v>
      </c>
    </row>
    <row r="42" spans="1:10">
      <c r="A42" s="7">
        <v>44266</v>
      </c>
      <c r="B42" s="13">
        <v>609</v>
      </c>
      <c r="C42" s="13">
        <v>9.0743080000000003</v>
      </c>
      <c r="D42" s="13">
        <v>59.626865000000002</v>
      </c>
      <c r="E42" s="13">
        <v>28.1</v>
      </c>
      <c r="G42" s="27">
        <f t="shared" si="1"/>
        <v>8.2101806239737278E-3</v>
      </c>
      <c r="H42" s="27">
        <f t="shared" si="2"/>
        <v>2.055473541343257E-3</v>
      </c>
      <c r="I42" s="27">
        <f t="shared" si="3"/>
        <v>-1.7521917343801378E-2</v>
      </c>
      <c r="J42" s="27">
        <f t="shared" si="4"/>
        <v>-1.4234839857651284E-2</v>
      </c>
    </row>
    <row r="43" spans="1:10">
      <c r="A43" s="7">
        <v>44267</v>
      </c>
      <c r="B43" s="13">
        <v>614</v>
      </c>
      <c r="C43" s="13">
        <v>9.0929599999999997</v>
      </c>
      <c r="D43" s="13">
        <v>58.582087999999999</v>
      </c>
      <c r="E43" s="13">
        <v>27.700001</v>
      </c>
      <c r="G43" s="27">
        <f t="shared" si="1"/>
        <v>-4.8859934853420191E-3</v>
      </c>
      <c r="H43" s="27">
        <f t="shared" si="2"/>
        <v>5.1282530661082475E-3</v>
      </c>
      <c r="I43" s="27">
        <f t="shared" si="3"/>
        <v>-1.2738859700596504E-2</v>
      </c>
      <c r="J43" s="27">
        <f t="shared" si="4"/>
        <v>1.6245450677059479E-2</v>
      </c>
    </row>
    <row r="44" spans="1:10">
      <c r="A44" s="7">
        <v>44270</v>
      </c>
      <c r="B44" s="13">
        <v>611</v>
      </c>
      <c r="C44" s="13">
        <v>9.1395909999999994</v>
      </c>
      <c r="D44" s="13">
        <v>57.835819000000001</v>
      </c>
      <c r="E44" s="13">
        <v>28.15</v>
      </c>
      <c r="G44" s="27">
        <f t="shared" si="1"/>
        <v>3.2733224222585926E-3</v>
      </c>
      <c r="H44" s="27">
        <f t="shared" si="2"/>
        <v>7.1428798072037218E-3</v>
      </c>
      <c r="I44" s="27">
        <f t="shared" si="3"/>
        <v>-1.5483882055858917E-2</v>
      </c>
      <c r="J44" s="27">
        <f t="shared" si="4"/>
        <v>0</v>
      </c>
    </row>
    <row r="45" spans="1:10">
      <c r="A45" s="7">
        <v>44271</v>
      </c>
      <c r="B45" s="13">
        <v>613</v>
      </c>
      <c r="C45" s="13">
        <v>9.2048740000000002</v>
      </c>
      <c r="D45" s="13">
        <v>56.940295999999996</v>
      </c>
      <c r="E45" s="13">
        <v>28.15</v>
      </c>
      <c r="G45" s="27">
        <f t="shared" si="1"/>
        <v>-1.468189233278956E-2</v>
      </c>
      <c r="H45" s="27">
        <f t="shared" si="2"/>
        <v>-1.0131697620195565E-2</v>
      </c>
      <c r="I45" s="27">
        <f t="shared" si="3"/>
        <v>-3.9318552190174541E-3</v>
      </c>
      <c r="J45" s="27">
        <f t="shared" si="4"/>
        <v>1.5985790408525855E-2</v>
      </c>
    </row>
    <row r="46" spans="1:10">
      <c r="A46" s="7">
        <v>44272</v>
      </c>
      <c r="B46" s="13">
        <v>604</v>
      </c>
      <c r="C46" s="13">
        <v>9.1116130000000002</v>
      </c>
      <c r="D46" s="13">
        <v>56.716414999999998</v>
      </c>
      <c r="E46" s="13">
        <v>28.6</v>
      </c>
      <c r="G46" s="27">
        <f t="shared" si="1"/>
        <v>-3.3112582781456954E-3</v>
      </c>
      <c r="H46" s="27">
        <f t="shared" si="2"/>
        <v>-1.0236387344371134E-3</v>
      </c>
      <c r="I46" s="27">
        <f t="shared" si="3"/>
        <v>2.8947404380195749E-2</v>
      </c>
      <c r="J46" s="27">
        <f t="shared" si="4"/>
        <v>1.7482517482516487E-3</v>
      </c>
    </row>
    <row r="47" spans="1:10">
      <c r="A47" s="7">
        <v>44273</v>
      </c>
      <c r="B47" s="13">
        <v>602</v>
      </c>
      <c r="C47" s="13">
        <v>9.1022859999999994</v>
      </c>
      <c r="D47" s="13">
        <v>58.358207999999998</v>
      </c>
      <c r="E47" s="13">
        <v>28.65</v>
      </c>
      <c r="G47" s="27">
        <f t="shared" si="1"/>
        <v>-1.8272425249169437E-2</v>
      </c>
      <c r="H47" s="27">
        <f t="shared" si="2"/>
        <v>-7.1720444732235227E-3</v>
      </c>
      <c r="I47" s="27">
        <f t="shared" si="3"/>
        <v>2.685423445490312E-2</v>
      </c>
      <c r="J47" s="27">
        <f t="shared" si="4"/>
        <v>6.4572425828970381E-2</v>
      </c>
    </row>
    <row r="48" spans="1:10">
      <c r="A48" s="7">
        <v>44274</v>
      </c>
      <c r="B48" s="13">
        <v>591</v>
      </c>
      <c r="C48" s="13">
        <v>9.0370039999999996</v>
      </c>
      <c r="D48" s="13">
        <v>59.925373</v>
      </c>
      <c r="E48" s="13">
        <v>30.5</v>
      </c>
      <c r="G48" s="27">
        <f t="shared" si="1"/>
        <v>3.3840947546531302E-3</v>
      </c>
      <c r="H48" s="27">
        <f t="shared" si="2"/>
        <v>8.2559441159924894E-3</v>
      </c>
      <c r="I48" s="27">
        <f t="shared" si="3"/>
        <v>-3.7359967705165335E-3</v>
      </c>
      <c r="J48" s="27">
        <f t="shared" si="4"/>
        <v>-1.3114754098360609E-2</v>
      </c>
    </row>
    <row r="49" spans="1:10">
      <c r="A49" s="7">
        <v>44277</v>
      </c>
      <c r="B49" s="13">
        <v>593</v>
      </c>
      <c r="C49" s="13">
        <v>9.1116130000000002</v>
      </c>
      <c r="D49" s="13">
        <v>59.701492000000002</v>
      </c>
      <c r="E49" s="13">
        <v>30.1</v>
      </c>
      <c r="G49" s="27">
        <f t="shared" si="1"/>
        <v>1.6863406408094434E-3</v>
      </c>
      <c r="H49" s="27">
        <f t="shared" si="2"/>
        <v>-4.0942256875922982E-3</v>
      </c>
      <c r="I49" s="27">
        <f t="shared" si="3"/>
        <v>3.7499967337499614E-2</v>
      </c>
      <c r="J49" s="27">
        <f t="shared" si="4"/>
        <v>-1.4950166112956905E-2</v>
      </c>
    </row>
    <row r="50" spans="1:10">
      <c r="A50" s="7">
        <v>44278</v>
      </c>
      <c r="B50" s="13">
        <v>594</v>
      </c>
      <c r="C50" s="13">
        <v>9.0743080000000003</v>
      </c>
      <c r="D50" s="13">
        <v>61.940295999999996</v>
      </c>
      <c r="E50" s="13">
        <v>29.65</v>
      </c>
      <c r="G50" s="27">
        <f t="shared" si="1"/>
        <v>-3.0303030303030304E-2</v>
      </c>
      <c r="H50" s="27">
        <f t="shared" si="2"/>
        <v>3.0832103120148851E-3</v>
      </c>
      <c r="I50" s="27">
        <f t="shared" si="3"/>
        <v>-4.2168639297429172E-2</v>
      </c>
      <c r="J50" s="27">
        <f t="shared" si="4"/>
        <v>-2.5295109612141653E-2</v>
      </c>
    </row>
    <row r="51" spans="1:10">
      <c r="A51" s="7">
        <v>44279</v>
      </c>
      <c r="B51" s="13">
        <v>576</v>
      </c>
      <c r="C51" s="13">
        <v>9.1022859999999994</v>
      </c>
      <c r="D51" s="13">
        <v>59.328358000000001</v>
      </c>
      <c r="E51" s="13">
        <v>28.9</v>
      </c>
      <c r="G51" s="27">
        <f t="shared" si="1"/>
        <v>-1.736111111111111E-3</v>
      </c>
      <c r="H51" s="27">
        <f t="shared" si="2"/>
        <v>6.1475765538460498E-3</v>
      </c>
      <c r="I51" s="27">
        <f t="shared" si="3"/>
        <v>-3.7735917114038223E-3</v>
      </c>
      <c r="J51" s="27">
        <f t="shared" si="4"/>
        <v>4.8442871972318377E-2</v>
      </c>
    </row>
    <row r="52" spans="1:10">
      <c r="A52" s="7">
        <v>44280</v>
      </c>
      <c r="B52" s="13">
        <v>575</v>
      </c>
      <c r="C52" s="13">
        <v>9.1582430000000006</v>
      </c>
      <c r="D52" s="13">
        <v>59.104477000000003</v>
      </c>
      <c r="E52" s="13">
        <v>30.299999</v>
      </c>
      <c r="G52" s="27">
        <f t="shared" si="1"/>
        <v>2.6086956521739129E-2</v>
      </c>
      <c r="H52" s="27">
        <f t="shared" si="2"/>
        <v>4.073379577283538E-3</v>
      </c>
      <c r="I52" s="27">
        <f t="shared" si="3"/>
        <v>9.8484789908554651E-2</v>
      </c>
      <c r="J52" s="27">
        <f t="shared" si="4"/>
        <v>-2.1452112919211685E-2</v>
      </c>
    </row>
    <row r="53" spans="1:10">
      <c r="A53" s="7">
        <v>44281</v>
      </c>
      <c r="B53" s="13">
        <v>590</v>
      </c>
      <c r="C53" s="13">
        <v>9.1955480000000005</v>
      </c>
      <c r="D53" s="13">
        <v>64.925369000000003</v>
      </c>
      <c r="E53" s="13">
        <v>29.65</v>
      </c>
      <c r="G53" s="27">
        <f t="shared" si="1"/>
        <v>1.5254237288135594E-2</v>
      </c>
      <c r="H53" s="27">
        <f t="shared" si="2"/>
        <v>1.2170345910868985E-2</v>
      </c>
      <c r="I53" s="27">
        <f t="shared" si="3"/>
        <v>6.8965645770915421E-3</v>
      </c>
      <c r="J53" s="27">
        <f t="shared" si="4"/>
        <v>-3.372715008431666E-3</v>
      </c>
    </row>
    <row r="54" spans="1:10">
      <c r="A54" s="7">
        <v>44284</v>
      </c>
      <c r="B54" s="13">
        <v>599</v>
      </c>
      <c r="C54" s="13">
        <v>9.307461</v>
      </c>
      <c r="D54" s="13">
        <v>65.373131000000001</v>
      </c>
      <c r="E54" s="13">
        <v>29.549999</v>
      </c>
      <c r="G54" s="27">
        <f t="shared" si="1"/>
        <v>-3.3388981636060101E-3</v>
      </c>
      <c r="H54" s="27">
        <f t="shared" si="2"/>
        <v>2.0039836857763302E-3</v>
      </c>
      <c r="I54" s="27">
        <f t="shared" si="3"/>
        <v>2.9680389638978642E-2</v>
      </c>
      <c r="J54" s="27">
        <f t="shared" si="4"/>
        <v>-5.0761084628125064E-3</v>
      </c>
    </row>
    <row r="55" spans="1:10">
      <c r="A55" s="7">
        <v>44285</v>
      </c>
      <c r="B55" s="13">
        <v>597</v>
      </c>
      <c r="C55" s="13">
        <v>9.3261129999999994</v>
      </c>
      <c r="D55" s="13">
        <v>67.313430999999994</v>
      </c>
      <c r="E55" s="13">
        <v>29.4</v>
      </c>
      <c r="G55" s="27">
        <f t="shared" si="1"/>
        <v>-1.675041876046901E-2</v>
      </c>
      <c r="H55" s="27">
        <f t="shared" si="2"/>
        <v>-3.9999515339347591E-3</v>
      </c>
      <c r="I55" s="27">
        <f t="shared" si="3"/>
        <v>-1.2195084811528893E-2</v>
      </c>
      <c r="J55" s="27">
        <f t="shared" si="4"/>
        <v>2.0408163265306173E-2</v>
      </c>
    </row>
    <row r="56" spans="1:10">
      <c r="A56" s="7">
        <v>44286</v>
      </c>
      <c r="B56" s="13">
        <v>587</v>
      </c>
      <c r="C56" s="13">
        <v>9.2888090000000005</v>
      </c>
      <c r="D56" s="13">
        <v>66.492537999999996</v>
      </c>
      <c r="E56" s="13">
        <v>30</v>
      </c>
      <c r="G56" s="27">
        <f t="shared" si="1"/>
        <v>2.5553662691652469E-2</v>
      </c>
      <c r="H56" s="27">
        <f t="shared" si="2"/>
        <v>-3.0121192071018142E-3</v>
      </c>
      <c r="I56" s="27">
        <f t="shared" si="3"/>
        <v>1.1222913464364983E-3</v>
      </c>
      <c r="J56" s="27">
        <f t="shared" si="4"/>
        <v>6.6667000000000106E-3</v>
      </c>
    </row>
    <row r="57" spans="1:10">
      <c r="A57" s="7">
        <v>44287</v>
      </c>
      <c r="B57" s="13">
        <v>602</v>
      </c>
      <c r="C57" s="13">
        <v>9.2608300000000003</v>
      </c>
      <c r="D57" s="13">
        <v>66.567161999999996</v>
      </c>
      <c r="E57" s="13">
        <v>30.200001</v>
      </c>
      <c r="G57" s="27">
        <f t="shared" si="1"/>
        <v>1.3289036544850499E-2</v>
      </c>
      <c r="H57" s="27">
        <f t="shared" si="2"/>
        <v>-9.0634424776181305E-3</v>
      </c>
      <c r="I57" s="27">
        <f t="shared" si="3"/>
        <v>5.7174872499446569E-2</v>
      </c>
      <c r="J57" s="27">
        <f t="shared" si="4"/>
        <v>1.3244999561423892E-2</v>
      </c>
    </row>
    <row r="58" spans="1:10">
      <c r="A58" s="7">
        <v>44293</v>
      </c>
      <c r="B58" s="13">
        <v>610</v>
      </c>
      <c r="C58" s="13">
        <v>9.176895</v>
      </c>
      <c r="D58" s="13">
        <v>70.373131000000001</v>
      </c>
      <c r="E58" s="13">
        <v>30.6</v>
      </c>
      <c r="G58" s="27">
        <f t="shared" si="1"/>
        <v>4.9180327868852463E-3</v>
      </c>
      <c r="H58" s="27">
        <f t="shared" si="2"/>
        <v>-4.0649914813235492E-3</v>
      </c>
      <c r="I58" s="27">
        <f t="shared" si="3"/>
        <v>6.4687160217441544E-2</v>
      </c>
      <c r="J58" s="27">
        <f t="shared" si="4"/>
        <v>1.6339869281044822E-3</v>
      </c>
    </row>
    <row r="59" spans="1:10">
      <c r="A59" s="7">
        <v>44294</v>
      </c>
      <c r="B59" s="13">
        <v>613</v>
      </c>
      <c r="C59" s="13">
        <v>9.1395909999999994</v>
      </c>
      <c r="D59" s="13">
        <v>74.925369000000003</v>
      </c>
      <c r="E59" s="13">
        <v>30.65</v>
      </c>
      <c r="G59" s="27">
        <f t="shared" si="1"/>
        <v>-4.8939641109298528E-3</v>
      </c>
      <c r="H59" s="27">
        <f t="shared" si="2"/>
        <v>-3.0611873113358325E-3</v>
      </c>
      <c r="I59" s="27">
        <f t="shared" si="3"/>
        <v>-3.7848528980884921E-2</v>
      </c>
      <c r="J59" s="27">
        <f t="shared" si="4"/>
        <v>8.1566068515497563E-3</v>
      </c>
    </row>
    <row r="60" spans="1:10">
      <c r="A60" s="7">
        <v>44295</v>
      </c>
      <c r="B60" s="13">
        <v>610</v>
      </c>
      <c r="C60" s="13">
        <v>9.1116130000000002</v>
      </c>
      <c r="D60" s="13">
        <v>72.089554000000007</v>
      </c>
      <c r="E60" s="13">
        <v>30.9</v>
      </c>
      <c r="G60" s="27">
        <f t="shared" si="1"/>
        <v>-8.1967213114754103E-3</v>
      </c>
      <c r="H60" s="27">
        <f t="shared" si="2"/>
        <v>1.1258928578287924E-2</v>
      </c>
      <c r="I60" s="27">
        <f t="shared" si="3"/>
        <v>8.0745290780963708E-2</v>
      </c>
      <c r="J60" s="27">
        <f t="shared" si="4"/>
        <v>-2.4271844660194174E-2</v>
      </c>
    </row>
    <row r="61" spans="1:10">
      <c r="A61" s="7">
        <v>44298</v>
      </c>
      <c r="B61" s="13">
        <v>605</v>
      </c>
      <c r="C61" s="13">
        <v>9.2141999999999999</v>
      </c>
      <c r="D61" s="13">
        <v>77.910445999999993</v>
      </c>
      <c r="E61" s="13">
        <v>30.15</v>
      </c>
      <c r="G61" s="27">
        <f t="shared" si="1"/>
        <v>0</v>
      </c>
      <c r="H61" s="27">
        <f t="shared" si="2"/>
        <v>-3.0365088667491697E-3</v>
      </c>
      <c r="I61" s="27">
        <f t="shared" si="3"/>
        <v>-2.4904234279444295E-2</v>
      </c>
      <c r="J61" s="27">
        <f t="shared" si="4"/>
        <v>-1.3266998341625161E-2</v>
      </c>
    </row>
    <row r="62" spans="1:10">
      <c r="A62" s="7">
        <v>44299</v>
      </c>
      <c r="B62" s="13">
        <v>605</v>
      </c>
      <c r="C62" s="13">
        <v>9.1862209999999997</v>
      </c>
      <c r="D62" s="13">
        <v>75.970146</v>
      </c>
      <c r="E62" s="13">
        <v>29.75</v>
      </c>
      <c r="G62" s="27">
        <f t="shared" si="1"/>
        <v>1.1570247933884297E-2</v>
      </c>
      <c r="H62" s="27">
        <f t="shared" si="2"/>
        <v>-5.0760807953564796E-3</v>
      </c>
      <c r="I62" s="27">
        <f t="shared" si="3"/>
        <v>1.1787827813309681E-2</v>
      </c>
      <c r="J62" s="27">
        <f t="shared" si="4"/>
        <v>-1.176470588235299E-2</v>
      </c>
    </row>
    <row r="63" spans="1:10">
      <c r="A63" s="7">
        <v>44300</v>
      </c>
      <c r="B63" s="13">
        <v>612</v>
      </c>
      <c r="C63" s="13">
        <v>9.1395909999999994</v>
      </c>
      <c r="D63" s="13">
        <v>76.865668999999997</v>
      </c>
      <c r="E63" s="13">
        <v>29.4</v>
      </c>
      <c r="G63" s="27">
        <f t="shared" si="1"/>
        <v>1.1437908496732025E-2</v>
      </c>
      <c r="H63" s="27">
        <f t="shared" si="2"/>
        <v>9.1836713480942765E-3</v>
      </c>
      <c r="I63" s="27">
        <f t="shared" si="3"/>
        <v>1.5533996067867564E-2</v>
      </c>
      <c r="J63" s="27">
        <f t="shared" si="4"/>
        <v>8.5034013605442185E-3</v>
      </c>
    </row>
    <row r="64" spans="1:10">
      <c r="A64" s="7">
        <v>44301</v>
      </c>
      <c r="B64" s="13">
        <v>619</v>
      </c>
      <c r="C64" s="13">
        <v>9.2235259999999997</v>
      </c>
      <c r="D64" s="13">
        <v>78.059700000000007</v>
      </c>
      <c r="E64" s="13">
        <v>29.65</v>
      </c>
      <c r="G64" s="27">
        <f t="shared" si="1"/>
        <v>-1.4539579967689823E-2</v>
      </c>
      <c r="H64" s="27">
        <f t="shared" si="2"/>
        <v>8.0889889614883283E-3</v>
      </c>
      <c r="I64" s="27">
        <f t="shared" si="3"/>
        <v>5.5449380410121971E-2</v>
      </c>
      <c r="J64" s="27">
        <f t="shared" si="4"/>
        <v>1.5177065767285088E-2</v>
      </c>
    </row>
    <row r="65" spans="1:10">
      <c r="A65" s="7">
        <v>44302</v>
      </c>
      <c r="B65" s="13">
        <v>610</v>
      </c>
      <c r="C65" s="13">
        <v>9.2981350000000003</v>
      </c>
      <c r="D65" s="13">
        <v>82.388062000000005</v>
      </c>
      <c r="E65" s="13">
        <v>30.1</v>
      </c>
      <c r="G65" s="27">
        <f t="shared" si="1"/>
        <v>-1.1475409836065573E-2</v>
      </c>
      <c r="H65" s="27">
        <f t="shared" si="2"/>
        <v>2.306914236026894E-2</v>
      </c>
      <c r="I65" s="27">
        <f t="shared" si="3"/>
        <v>7.246372660155545E-2</v>
      </c>
      <c r="J65" s="27">
        <f t="shared" si="4"/>
        <v>6.6444850498338292E-3</v>
      </c>
    </row>
    <row r="66" spans="1:10">
      <c r="A66" s="7">
        <v>44305</v>
      </c>
      <c r="B66" s="13">
        <v>603</v>
      </c>
      <c r="C66" s="13">
        <v>9.5126349999999995</v>
      </c>
      <c r="D66" s="13">
        <v>88.358208000000005</v>
      </c>
      <c r="E66" s="13">
        <v>30.299999</v>
      </c>
      <c r="G66" s="27">
        <f t="shared" si="1"/>
        <v>-1.658374792703151E-3</v>
      </c>
      <c r="H66" s="27">
        <f t="shared" si="2"/>
        <v>0</v>
      </c>
      <c r="I66" s="27">
        <f t="shared" si="3"/>
        <v>-1.5202718914353815E-2</v>
      </c>
      <c r="J66" s="27">
        <f t="shared" si="4"/>
        <v>4.95056121949049E-3</v>
      </c>
    </row>
    <row r="67" spans="1:10">
      <c r="A67" s="7">
        <v>44306</v>
      </c>
      <c r="B67" s="13">
        <v>602</v>
      </c>
      <c r="C67" s="13">
        <v>9.5126349999999995</v>
      </c>
      <c r="D67" s="13">
        <v>87.014922999999996</v>
      </c>
      <c r="E67" s="13">
        <v>30.450001</v>
      </c>
      <c r="G67" s="27">
        <f t="shared" ref="G67:G130" si="7">(B68-B67)/B67</f>
        <v>-1.6611295681063124E-2</v>
      </c>
      <c r="H67" s="27">
        <f t="shared" ref="H67:H130" si="8">(C68-C67)/C67</f>
        <v>-1.470580969415926E-2</v>
      </c>
      <c r="I67" s="27">
        <f t="shared" ref="I67:I130" si="9">(D68-D67)/D67</f>
        <v>1.0291602510525662E-2</v>
      </c>
      <c r="J67" s="27">
        <f t="shared" ref="J67:J130" si="10">(E68-E67)/E67</f>
        <v>1.6420032301476667E-3</v>
      </c>
    </row>
    <row r="68" spans="1:10">
      <c r="A68" s="7">
        <v>44307</v>
      </c>
      <c r="B68" s="13">
        <v>592</v>
      </c>
      <c r="C68" s="13">
        <v>9.3727440000000009</v>
      </c>
      <c r="D68" s="13">
        <v>87.910445999999993</v>
      </c>
      <c r="E68" s="13">
        <v>30.5</v>
      </c>
      <c r="G68" s="27">
        <f t="shared" si="7"/>
        <v>-1.6891891891891893E-3</v>
      </c>
      <c r="H68" s="27">
        <f t="shared" si="8"/>
        <v>4.9750638660352418E-3</v>
      </c>
      <c r="I68" s="27">
        <f t="shared" si="9"/>
        <v>1.0186764380651777E-2</v>
      </c>
      <c r="J68" s="27">
        <f t="shared" si="10"/>
        <v>-1.967213114754103E-2</v>
      </c>
    </row>
    <row r="69" spans="1:10">
      <c r="A69" s="7">
        <v>44308</v>
      </c>
      <c r="B69" s="13">
        <v>591</v>
      </c>
      <c r="C69" s="13">
        <v>9.4193739999999995</v>
      </c>
      <c r="D69" s="13">
        <v>88.805969000000005</v>
      </c>
      <c r="E69" s="13">
        <v>29.9</v>
      </c>
      <c r="G69" s="27">
        <f t="shared" si="7"/>
        <v>1.8612521150592216E-2</v>
      </c>
      <c r="H69" s="27">
        <f t="shared" si="8"/>
        <v>-4.9504351350735856E-3</v>
      </c>
      <c r="I69" s="27">
        <f t="shared" si="9"/>
        <v>-3.3613393712307866E-3</v>
      </c>
      <c r="J69" s="27">
        <f t="shared" si="10"/>
        <v>1.6722408026755852E-2</v>
      </c>
    </row>
    <row r="70" spans="1:10">
      <c r="A70" s="7">
        <v>44309</v>
      </c>
      <c r="B70" s="13">
        <v>602</v>
      </c>
      <c r="C70" s="13">
        <v>9.3727440000000009</v>
      </c>
      <c r="D70" s="13">
        <v>88.507462000000004</v>
      </c>
      <c r="E70" s="13">
        <v>30.4</v>
      </c>
      <c r="G70" s="27">
        <f t="shared" si="7"/>
        <v>1.3289036544850499E-2</v>
      </c>
      <c r="H70" s="27">
        <f t="shared" si="8"/>
        <v>1.4925298290447135E-2</v>
      </c>
      <c r="I70" s="27">
        <f t="shared" si="9"/>
        <v>4.5531223118791979E-2</v>
      </c>
      <c r="J70" s="27">
        <f t="shared" si="10"/>
        <v>9.8684539473684781E-3</v>
      </c>
    </row>
    <row r="71" spans="1:10">
      <c r="A71" s="7">
        <v>44312</v>
      </c>
      <c r="B71" s="13">
        <v>610</v>
      </c>
      <c r="C71" s="13">
        <v>9.5126349999999995</v>
      </c>
      <c r="D71" s="13">
        <v>92.537315000000007</v>
      </c>
      <c r="E71" s="13">
        <v>30.700001</v>
      </c>
      <c r="G71" s="27">
        <f t="shared" si="7"/>
        <v>0</v>
      </c>
      <c r="H71" s="27">
        <f t="shared" si="8"/>
        <v>-4.9019015236052253E-3</v>
      </c>
      <c r="I71" s="27">
        <f t="shared" si="9"/>
        <v>-2.0967757709417088E-2</v>
      </c>
      <c r="J71" s="27">
        <f t="shared" si="10"/>
        <v>-1.6286644420630474E-2</v>
      </c>
    </row>
    <row r="72" spans="1:10">
      <c r="A72" s="7">
        <v>44313</v>
      </c>
      <c r="B72" s="13">
        <v>610</v>
      </c>
      <c r="C72" s="13">
        <v>9.4660049999999991</v>
      </c>
      <c r="D72" s="13">
        <v>90.597014999999999</v>
      </c>
      <c r="E72" s="13">
        <v>30.200001</v>
      </c>
      <c r="G72" s="27">
        <f t="shared" si="7"/>
        <v>-1.3114754098360656E-2</v>
      </c>
      <c r="H72" s="27">
        <f t="shared" si="8"/>
        <v>0</v>
      </c>
      <c r="I72" s="27">
        <f t="shared" si="9"/>
        <v>-3.6243843133242359E-2</v>
      </c>
      <c r="J72" s="27">
        <f t="shared" si="10"/>
        <v>-8.2781454212534633E-3</v>
      </c>
    </row>
    <row r="73" spans="1:10">
      <c r="A73" s="7">
        <v>44314</v>
      </c>
      <c r="B73" s="13">
        <v>602</v>
      </c>
      <c r="C73" s="13">
        <v>9.4660049999999991</v>
      </c>
      <c r="D73" s="13">
        <v>87.313430999999994</v>
      </c>
      <c r="E73" s="13">
        <v>29.950001</v>
      </c>
      <c r="G73" s="27">
        <f t="shared" si="7"/>
        <v>-3.3222591362126247E-3</v>
      </c>
      <c r="H73" s="27">
        <f t="shared" si="8"/>
        <v>4.9260485283919029E-3</v>
      </c>
      <c r="I73" s="27">
        <f t="shared" si="9"/>
        <v>1.1965822302871257E-2</v>
      </c>
      <c r="J73" s="27">
        <f t="shared" si="10"/>
        <v>-8.3472451303090098E-3</v>
      </c>
    </row>
    <row r="74" spans="1:10">
      <c r="A74" s="7">
        <v>44315</v>
      </c>
      <c r="B74" s="13">
        <v>600</v>
      </c>
      <c r="C74" s="13">
        <v>9.5126349999999995</v>
      </c>
      <c r="D74" s="13">
        <v>88.358208000000005</v>
      </c>
      <c r="E74" s="13">
        <v>29.700001</v>
      </c>
      <c r="G74" s="27">
        <f t="shared" si="7"/>
        <v>-0.02</v>
      </c>
      <c r="H74" s="27">
        <f t="shared" si="8"/>
        <v>-1.470580969415926E-2</v>
      </c>
      <c r="I74" s="27">
        <f t="shared" si="9"/>
        <v>-2.0270284340759927E-2</v>
      </c>
      <c r="J74" s="27">
        <f t="shared" si="10"/>
        <v>-2.6936059699122626E-2</v>
      </c>
    </row>
    <row r="75" spans="1:10">
      <c r="A75" s="7">
        <v>44319</v>
      </c>
      <c r="B75" s="13">
        <v>588</v>
      </c>
      <c r="C75" s="13">
        <v>9.3727440000000009</v>
      </c>
      <c r="D75" s="13">
        <v>86.567161999999996</v>
      </c>
      <c r="E75" s="13">
        <v>28.9</v>
      </c>
      <c r="G75" s="27">
        <f t="shared" si="7"/>
        <v>5.1020408163265302E-3</v>
      </c>
      <c r="H75" s="27">
        <f t="shared" si="8"/>
        <v>-2.1890601087579106E-2</v>
      </c>
      <c r="I75" s="27">
        <f t="shared" si="9"/>
        <v>-7.7586186780617752E-2</v>
      </c>
      <c r="J75" s="27">
        <f t="shared" si="10"/>
        <v>-4.6712837370242177E-2</v>
      </c>
    </row>
    <row r="76" spans="1:10">
      <c r="A76" s="7">
        <v>44320</v>
      </c>
      <c r="B76" s="13">
        <v>591</v>
      </c>
      <c r="C76" s="13">
        <v>9.1675690000000003</v>
      </c>
      <c r="D76" s="13">
        <v>79.850746000000001</v>
      </c>
      <c r="E76" s="13">
        <v>27.549999</v>
      </c>
      <c r="G76" s="27">
        <f t="shared" si="7"/>
        <v>-1.015228426395939E-2</v>
      </c>
      <c r="H76" s="27">
        <f t="shared" si="8"/>
        <v>7.1210808448781884E-3</v>
      </c>
      <c r="I76" s="27">
        <f t="shared" si="9"/>
        <v>1.3084123221591396E-2</v>
      </c>
      <c r="J76" s="27">
        <f t="shared" si="10"/>
        <v>1.4519129383634484E-2</v>
      </c>
    </row>
    <row r="77" spans="1:10">
      <c r="A77" s="7">
        <v>44321</v>
      </c>
      <c r="B77" s="13">
        <v>585</v>
      </c>
      <c r="C77" s="13">
        <v>9.2328519999999994</v>
      </c>
      <c r="D77" s="13">
        <v>80.895522999999997</v>
      </c>
      <c r="E77" s="13">
        <v>27.950001</v>
      </c>
      <c r="G77" s="27">
        <f t="shared" si="7"/>
        <v>3.4188034188034188E-3</v>
      </c>
      <c r="H77" s="27">
        <f t="shared" si="8"/>
        <v>2.0201775139470691E-3</v>
      </c>
      <c r="I77" s="27">
        <f t="shared" si="9"/>
        <v>3.5055376303086701E-2</v>
      </c>
      <c r="J77" s="27">
        <f t="shared" si="10"/>
        <v>-2.504475760126092E-2</v>
      </c>
    </row>
    <row r="78" spans="1:10">
      <c r="A78" s="7">
        <v>44322</v>
      </c>
      <c r="B78" s="13">
        <v>587</v>
      </c>
      <c r="C78" s="13">
        <v>9.2515040000000006</v>
      </c>
      <c r="D78" s="13">
        <v>83.731346000000002</v>
      </c>
      <c r="E78" s="13">
        <v>27.25</v>
      </c>
      <c r="G78" s="27">
        <f t="shared" si="7"/>
        <v>2.0442930153321975E-2</v>
      </c>
      <c r="H78" s="27">
        <f t="shared" si="8"/>
        <v>7.0564742770471795E-3</v>
      </c>
      <c r="I78" s="27">
        <f t="shared" si="9"/>
        <v>2.6737895745758078E-2</v>
      </c>
      <c r="J78" s="27">
        <f t="shared" si="10"/>
        <v>2.3853211009174261E-2</v>
      </c>
    </row>
    <row r="79" spans="1:10">
      <c r="A79" s="7">
        <v>44323</v>
      </c>
      <c r="B79" s="13">
        <v>599</v>
      </c>
      <c r="C79" s="13">
        <v>9.3167869999999997</v>
      </c>
      <c r="D79" s="13">
        <v>85.970146</v>
      </c>
      <c r="E79" s="13">
        <v>27.9</v>
      </c>
      <c r="G79" s="27">
        <f t="shared" si="7"/>
        <v>-1.6694490818030049E-2</v>
      </c>
      <c r="H79" s="27">
        <f t="shared" si="8"/>
        <v>1.6016036429726193E-2</v>
      </c>
      <c r="I79" s="27">
        <f t="shared" si="9"/>
        <v>3.1250022536893282E-2</v>
      </c>
      <c r="J79" s="27">
        <f t="shared" si="10"/>
        <v>1.0752724014336981E-2</v>
      </c>
    </row>
    <row r="80" spans="1:10">
      <c r="A80" s="7">
        <v>44326</v>
      </c>
      <c r="B80" s="13">
        <v>589</v>
      </c>
      <c r="C80" s="13">
        <v>9.4660049999999991</v>
      </c>
      <c r="D80" s="13">
        <v>88.656715000000005</v>
      </c>
      <c r="E80" s="13">
        <v>28.200001</v>
      </c>
      <c r="G80" s="27">
        <f t="shared" si="7"/>
        <v>-3.0560271646859084E-2</v>
      </c>
      <c r="H80" s="27">
        <f t="shared" si="8"/>
        <v>-1.9704405395940348E-2</v>
      </c>
      <c r="I80" s="27">
        <f t="shared" si="9"/>
        <v>-6.5656526975988228E-2</v>
      </c>
      <c r="J80" s="27">
        <f t="shared" si="10"/>
        <v>-3.5460991650319441E-2</v>
      </c>
    </row>
    <row r="81" spans="1:10">
      <c r="A81" s="7">
        <v>44327</v>
      </c>
      <c r="B81" s="13">
        <v>571</v>
      </c>
      <c r="C81" s="13">
        <v>9.2794830000000008</v>
      </c>
      <c r="D81" s="13">
        <v>82.835823000000005</v>
      </c>
      <c r="E81" s="13">
        <v>27.200001</v>
      </c>
      <c r="G81" s="27">
        <f t="shared" si="7"/>
        <v>-1.9264448336252189E-2</v>
      </c>
      <c r="H81" s="27">
        <f t="shared" si="8"/>
        <v>-3.1155830556508467E-2</v>
      </c>
      <c r="I81" s="27">
        <f t="shared" si="9"/>
        <v>-7.9279335463353903E-2</v>
      </c>
      <c r="J81" s="27">
        <f t="shared" si="10"/>
        <v>-7.1691210599587857E-2</v>
      </c>
    </row>
    <row r="82" spans="1:10">
      <c r="A82" s="7">
        <v>44328</v>
      </c>
      <c r="B82" s="13">
        <v>560</v>
      </c>
      <c r="C82" s="13">
        <v>8.9903729999999999</v>
      </c>
      <c r="D82" s="13">
        <v>76.268653999999998</v>
      </c>
      <c r="E82" s="13">
        <v>25.25</v>
      </c>
      <c r="G82" s="27">
        <f t="shared" si="7"/>
        <v>-2.3214285714285715E-2</v>
      </c>
      <c r="H82" s="27">
        <f t="shared" si="8"/>
        <v>-1.1410761266523621E-2</v>
      </c>
      <c r="I82" s="27">
        <f t="shared" si="9"/>
        <v>-4.1095821620242501E-2</v>
      </c>
      <c r="J82" s="27">
        <f t="shared" si="10"/>
        <v>1.5841584158415786E-2</v>
      </c>
    </row>
    <row r="83" spans="1:10">
      <c r="A83" s="7">
        <v>44329</v>
      </c>
      <c r="B83" s="13">
        <v>547</v>
      </c>
      <c r="C83" s="13">
        <v>8.8877860000000002</v>
      </c>
      <c r="D83" s="13">
        <v>73.134331000000003</v>
      </c>
      <c r="E83" s="13">
        <v>25.65</v>
      </c>
      <c r="G83" s="27">
        <f t="shared" si="7"/>
        <v>1.8281535648994516E-2</v>
      </c>
      <c r="H83" s="27">
        <f t="shared" si="8"/>
        <v>1.049316443937782E-2</v>
      </c>
      <c r="I83" s="27">
        <f t="shared" si="9"/>
        <v>-3.9796002235940348E-2</v>
      </c>
      <c r="J83" s="27">
        <f t="shared" si="10"/>
        <v>-1.3645263157894695E-2</v>
      </c>
    </row>
    <row r="84" spans="1:10">
      <c r="A84" s="7">
        <v>44330</v>
      </c>
      <c r="B84" s="13">
        <v>557</v>
      </c>
      <c r="C84" s="13">
        <v>8.9810470000000002</v>
      </c>
      <c r="D84" s="13">
        <v>70.223877000000002</v>
      </c>
      <c r="E84" s="13">
        <v>25.299999</v>
      </c>
      <c r="G84" s="27">
        <f t="shared" si="7"/>
        <v>-1.4362657091561939E-2</v>
      </c>
      <c r="H84" s="27">
        <f t="shared" si="8"/>
        <v>-3.322953326043173E-2</v>
      </c>
      <c r="I84" s="27">
        <f t="shared" si="9"/>
        <v>-9.0329404626862231E-2</v>
      </c>
      <c r="J84" s="27">
        <f t="shared" si="10"/>
        <v>-5.5335931040945932E-2</v>
      </c>
    </row>
    <row r="85" spans="1:10">
      <c r="A85" s="7">
        <v>44333</v>
      </c>
      <c r="B85" s="13">
        <v>549</v>
      </c>
      <c r="C85" s="13">
        <v>8.6826109999999996</v>
      </c>
      <c r="D85" s="13">
        <v>63.880595999999997</v>
      </c>
      <c r="E85" s="13">
        <v>23.9</v>
      </c>
      <c r="G85" s="27">
        <f t="shared" si="7"/>
        <v>4.1894353369763208E-2</v>
      </c>
      <c r="H85" s="27">
        <f t="shared" si="8"/>
        <v>1.825994507873276E-2</v>
      </c>
      <c r="I85" s="27">
        <f t="shared" si="9"/>
        <v>9.9299026577648164E-2</v>
      </c>
      <c r="J85" s="27">
        <f t="shared" si="10"/>
        <v>7.7405857740585837E-2</v>
      </c>
    </row>
    <row r="86" spans="1:10">
      <c r="A86" s="7">
        <v>44334</v>
      </c>
      <c r="B86" s="13">
        <v>572</v>
      </c>
      <c r="C86" s="13">
        <v>8.8411550000000005</v>
      </c>
      <c r="D86" s="13">
        <v>70.223877000000002</v>
      </c>
      <c r="E86" s="13">
        <v>25.75</v>
      </c>
      <c r="G86" s="27">
        <f t="shared" si="7"/>
        <v>-8.7412587412587419E-3</v>
      </c>
      <c r="H86" s="27">
        <f t="shared" si="8"/>
        <v>-1.2658187759404881E-2</v>
      </c>
      <c r="I86" s="27">
        <f t="shared" si="9"/>
        <v>9.2454849794180352E-2</v>
      </c>
      <c r="J86" s="27">
        <f t="shared" si="10"/>
        <v>1.1650446601941736E-2</v>
      </c>
    </row>
    <row r="87" spans="1:10">
      <c r="A87" s="7">
        <v>44335</v>
      </c>
      <c r="B87" s="13">
        <v>567</v>
      </c>
      <c r="C87" s="13">
        <v>8.7292419999999993</v>
      </c>
      <c r="D87" s="13">
        <v>76.716414999999998</v>
      </c>
      <c r="E87" s="13">
        <v>26.049999</v>
      </c>
      <c r="G87" s="27">
        <f t="shared" si="7"/>
        <v>0</v>
      </c>
      <c r="H87" s="27">
        <f t="shared" si="8"/>
        <v>-1.0683630949857644E-3</v>
      </c>
      <c r="I87" s="27">
        <f t="shared" si="9"/>
        <v>-8.7548603515948939E-2</v>
      </c>
      <c r="J87" s="27">
        <f t="shared" si="10"/>
        <v>-1.3435624316146783E-2</v>
      </c>
    </row>
    <row r="88" spans="1:10">
      <c r="A88" s="7">
        <v>44336</v>
      </c>
      <c r="B88" s="13">
        <v>567</v>
      </c>
      <c r="C88" s="13">
        <v>8.7199159999999996</v>
      </c>
      <c r="D88" s="13">
        <v>70</v>
      </c>
      <c r="E88" s="13">
        <v>25.700001</v>
      </c>
      <c r="G88" s="27">
        <f t="shared" si="7"/>
        <v>1.0582010582010581E-2</v>
      </c>
      <c r="H88" s="27">
        <f t="shared" si="8"/>
        <v>6.4170342925321897E-3</v>
      </c>
      <c r="I88" s="27">
        <f t="shared" si="9"/>
        <v>2.1321971428571375E-2</v>
      </c>
      <c r="J88" s="27">
        <f t="shared" si="10"/>
        <v>1.750968803464242E-2</v>
      </c>
    </row>
    <row r="89" spans="1:10">
      <c r="A89" s="7">
        <v>44337</v>
      </c>
      <c r="B89" s="13">
        <v>573</v>
      </c>
      <c r="C89" s="13">
        <v>8.7758719999999997</v>
      </c>
      <c r="D89" s="13">
        <v>71.492537999999996</v>
      </c>
      <c r="E89" s="13">
        <v>26.15</v>
      </c>
      <c r="G89" s="27">
        <f t="shared" si="7"/>
        <v>-8.7260034904013961E-3</v>
      </c>
      <c r="H89" s="27">
        <f t="shared" si="8"/>
        <v>-4.250745680884919E-3</v>
      </c>
      <c r="I89" s="27">
        <f t="shared" si="9"/>
        <v>-2.1920735280093046E-2</v>
      </c>
      <c r="J89" s="27">
        <f t="shared" si="10"/>
        <v>1.9120841300191871E-3</v>
      </c>
    </row>
    <row r="90" spans="1:10">
      <c r="A90" s="7">
        <v>44340</v>
      </c>
      <c r="B90" s="13">
        <v>568</v>
      </c>
      <c r="C90" s="13">
        <v>8.7385680000000008</v>
      </c>
      <c r="D90" s="13">
        <v>69.925369000000003</v>
      </c>
      <c r="E90" s="13">
        <v>26.200001</v>
      </c>
      <c r="G90" s="27">
        <f t="shared" si="7"/>
        <v>2.6408450704225352E-2</v>
      </c>
      <c r="H90" s="27">
        <f t="shared" si="8"/>
        <v>5.3362290022804237E-3</v>
      </c>
      <c r="I90" s="27">
        <f t="shared" si="9"/>
        <v>-1.4941201096843725E-2</v>
      </c>
      <c r="J90" s="27">
        <f t="shared" si="10"/>
        <v>3.8167174115756471E-3</v>
      </c>
    </row>
    <row r="91" spans="1:10">
      <c r="A91" s="7">
        <v>44341</v>
      </c>
      <c r="B91" s="13">
        <v>583</v>
      </c>
      <c r="C91" s="13">
        <v>8.7851990000000004</v>
      </c>
      <c r="D91" s="13">
        <v>68.880600000000001</v>
      </c>
      <c r="E91" s="13">
        <v>26.299999</v>
      </c>
      <c r="G91" s="27">
        <f t="shared" si="7"/>
        <v>3.4305317324185248E-3</v>
      </c>
      <c r="H91" s="27">
        <f t="shared" si="8"/>
        <v>5.307790978895343E-3</v>
      </c>
      <c r="I91" s="27">
        <f t="shared" si="9"/>
        <v>1.8418161281986482E-2</v>
      </c>
      <c r="J91" s="27">
        <f t="shared" si="10"/>
        <v>1.9011787795125672E-3</v>
      </c>
    </row>
    <row r="92" spans="1:10">
      <c r="A92" s="7">
        <v>44342</v>
      </c>
      <c r="B92" s="13">
        <v>585</v>
      </c>
      <c r="C92" s="13">
        <v>8.8318290000000008</v>
      </c>
      <c r="D92" s="13">
        <v>70.149253999999999</v>
      </c>
      <c r="E92" s="13">
        <v>26.35</v>
      </c>
      <c r="G92" s="27">
        <f t="shared" si="7"/>
        <v>-5.1282051282051282E-3</v>
      </c>
      <c r="H92" s="27">
        <f t="shared" si="8"/>
        <v>-8.4477405529478199E-3</v>
      </c>
      <c r="I92" s="27">
        <f t="shared" si="9"/>
        <v>-2.3404268846536777E-2</v>
      </c>
      <c r="J92" s="27">
        <f t="shared" si="10"/>
        <v>-1.5180227703984861E-2</v>
      </c>
    </row>
    <row r="93" spans="1:10">
      <c r="A93" s="7">
        <v>44343</v>
      </c>
      <c r="B93" s="13">
        <v>582</v>
      </c>
      <c r="C93" s="13">
        <v>8.7572200000000002</v>
      </c>
      <c r="D93" s="13">
        <v>68.507462000000004</v>
      </c>
      <c r="E93" s="13">
        <v>25.950001</v>
      </c>
      <c r="G93" s="27">
        <f t="shared" si="7"/>
        <v>1.3745704467353952E-2</v>
      </c>
      <c r="H93" s="27">
        <f t="shared" si="8"/>
        <v>1.8104375589513468E-2</v>
      </c>
      <c r="I93" s="27">
        <f t="shared" si="9"/>
        <v>4.4662288029295144E-2</v>
      </c>
      <c r="J93" s="27">
        <f t="shared" si="10"/>
        <v>3.8534873274185754E-3</v>
      </c>
    </row>
    <row r="94" spans="1:10">
      <c r="A94" s="7">
        <v>44344</v>
      </c>
      <c r="B94" s="13">
        <v>590</v>
      </c>
      <c r="C94" s="13">
        <v>8.9157639999999994</v>
      </c>
      <c r="D94" s="13">
        <v>71.567161999999996</v>
      </c>
      <c r="E94" s="13">
        <v>26.049999</v>
      </c>
      <c r="G94" s="27">
        <f t="shared" si="7"/>
        <v>1.1864406779661017E-2</v>
      </c>
      <c r="H94" s="27">
        <f t="shared" si="8"/>
        <v>5.2301743294238638E-3</v>
      </c>
      <c r="I94" s="27">
        <f t="shared" si="9"/>
        <v>8.3420242373170948E-3</v>
      </c>
      <c r="J94" s="27">
        <f t="shared" si="10"/>
        <v>1.1516353609073143E-2</v>
      </c>
    </row>
    <row r="95" spans="1:10">
      <c r="A95" s="7">
        <v>44347</v>
      </c>
      <c r="B95" s="13">
        <v>597</v>
      </c>
      <c r="C95" s="13">
        <v>8.9623950000000008</v>
      </c>
      <c r="D95" s="13">
        <v>72.164176999999995</v>
      </c>
      <c r="E95" s="13">
        <v>26.35</v>
      </c>
      <c r="G95" s="27">
        <f t="shared" si="7"/>
        <v>1.6750418760469012E-3</v>
      </c>
      <c r="H95" s="27">
        <f t="shared" si="8"/>
        <v>-2.0811401416698573E-3</v>
      </c>
      <c r="I95" s="27">
        <f t="shared" si="9"/>
        <v>4.1365122199065367E-3</v>
      </c>
      <c r="J95" s="27">
        <f t="shared" si="10"/>
        <v>1.8975332068310116E-3</v>
      </c>
    </row>
    <row r="96" spans="1:10">
      <c r="A96" s="7">
        <v>44348</v>
      </c>
      <c r="B96" s="13">
        <v>598</v>
      </c>
      <c r="C96" s="13">
        <v>8.9437429999999996</v>
      </c>
      <c r="D96" s="13">
        <v>72.462684999999993</v>
      </c>
      <c r="E96" s="13">
        <v>26.4</v>
      </c>
      <c r="G96" s="27">
        <f t="shared" si="7"/>
        <v>-5.016722408026756E-3</v>
      </c>
      <c r="H96" s="27">
        <f t="shared" si="8"/>
        <v>6.2564409554254994E-3</v>
      </c>
      <c r="I96" s="27">
        <f t="shared" si="9"/>
        <v>6.9001031358415718E-2</v>
      </c>
      <c r="J96" s="27">
        <f t="shared" si="10"/>
        <v>-5.6818181818181282E-3</v>
      </c>
    </row>
    <row r="97" spans="1:10">
      <c r="A97" s="7">
        <v>44349</v>
      </c>
      <c r="B97" s="13">
        <v>595</v>
      </c>
      <c r="C97" s="13">
        <v>8.9996989999999997</v>
      </c>
      <c r="D97" s="13">
        <v>77.462684999999993</v>
      </c>
      <c r="E97" s="13">
        <v>26.25</v>
      </c>
      <c r="G97" s="27">
        <f t="shared" si="7"/>
        <v>1.6806722689075631E-3</v>
      </c>
      <c r="H97" s="27">
        <f t="shared" si="8"/>
        <v>0</v>
      </c>
      <c r="I97" s="27">
        <f t="shared" si="9"/>
        <v>1.1560701775312997E-2</v>
      </c>
      <c r="J97" s="27">
        <f t="shared" si="10"/>
        <v>3.8095238095238637E-3</v>
      </c>
    </row>
    <row r="98" spans="1:10">
      <c r="A98" s="7">
        <v>44350</v>
      </c>
      <c r="B98" s="13">
        <v>596</v>
      </c>
      <c r="C98" s="13">
        <v>8.9996989999999997</v>
      </c>
      <c r="D98" s="13">
        <v>78.358208000000005</v>
      </c>
      <c r="E98" s="13">
        <v>26.35</v>
      </c>
      <c r="G98" s="27">
        <f t="shared" si="7"/>
        <v>-1.6778523489932886E-3</v>
      </c>
      <c r="H98" s="27">
        <f t="shared" si="8"/>
        <v>-4.1450275170312805E-3</v>
      </c>
      <c r="I98" s="27">
        <f t="shared" si="9"/>
        <v>-1.5238110090521844E-2</v>
      </c>
      <c r="J98" s="27">
        <f t="shared" si="10"/>
        <v>-1.3282732447817891E-2</v>
      </c>
    </row>
    <row r="99" spans="1:10">
      <c r="A99" s="7">
        <v>44351</v>
      </c>
      <c r="B99" s="13">
        <v>595</v>
      </c>
      <c r="C99" s="13">
        <v>8.9623950000000008</v>
      </c>
      <c r="D99" s="13">
        <v>77.164176999999995</v>
      </c>
      <c r="E99" s="13">
        <v>26</v>
      </c>
      <c r="G99" s="27">
        <f t="shared" si="7"/>
        <v>-5.0420168067226894E-3</v>
      </c>
      <c r="H99" s="27">
        <f t="shared" si="8"/>
        <v>-1.0405812285666949E-2</v>
      </c>
      <c r="I99" s="27">
        <f t="shared" si="9"/>
        <v>-4.4487366203620538E-2</v>
      </c>
      <c r="J99" s="27">
        <f t="shared" si="10"/>
        <v>-1.538461538461533E-2</v>
      </c>
    </row>
    <row r="100" spans="1:10">
      <c r="A100" s="7">
        <v>44354</v>
      </c>
      <c r="B100" s="13">
        <v>592</v>
      </c>
      <c r="C100" s="13">
        <v>8.8691340000000007</v>
      </c>
      <c r="D100" s="13">
        <v>73.731346000000002</v>
      </c>
      <c r="E100" s="13">
        <v>25.6</v>
      </c>
      <c r="G100" s="27">
        <f t="shared" si="7"/>
        <v>-5.0675675675675678E-3</v>
      </c>
      <c r="H100" s="27">
        <f t="shared" si="8"/>
        <v>-3.1546484696251286E-3</v>
      </c>
      <c r="I100" s="27">
        <f t="shared" si="9"/>
        <v>4.0484816322219888E-3</v>
      </c>
      <c r="J100" s="27">
        <f t="shared" si="10"/>
        <v>2.9296875E-2</v>
      </c>
    </row>
    <row r="101" spans="1:10">
      <c r="A101" s="7">
        <v>44355</v>
      </c>
      <c r="B101" s="13">
        <v>589</v>
      </c>
      <c r="C101" s="13">
        <v>8.8411550000000005</v>
      </c>
      <c r="D101" s="13">
        <v>74.029846000000006</v>
      </c>
      <c r="E101" s="13">
        <v>26.35</v>
      </c>
      <c r="G101" s="27">
        <f t="shared" si="7"/>
        <v>-5.0933786078098476E-3</v>
      </c>
      <c r="H101" s="27">
        <f t="shared" si="8"/>
        <v>0</v>
      </c>
      <c r="I101" s="27">
        <f t="shared" si="9"/>
        <v>-2.8225723987052635E-2</v>
      </c>
      <c r="J101" s="27">
        <f t="shared" si="10"/>
        <v>-1.3282732447817891E-2</v>
      </c>
    </row>
    <row r="102" spans="1:10">
      <c r="A102" s="7">
        <v>44356</v>
      </c>
      <c r="B102" s="13">
        <v>586</v>
      </c>
      <c r="C102" s="13">
        <v>8.8411550000000005</v>
      </c>
      <c r="D102" s="13">
        <v>71.940299999999993</v>
      </c>
      <c r="E102" s="13">
        <v>26</v>
      </c>
      <c r="G102" s="27">
        <f t="shared" si="7"/>
        <v>2.2184300341296929E-2</v>
      </c>
      <c r="H102" s="27">
        <f t="shared" si="8"/>
        <v>4.2194713247307525E-3</v>
      </c>
      <c r="I102" s="27">
        <f t="shared" si="9"/>
        <v>-8.2987560518930151E-3</v>
      </c>
      <c r="J102" s="27">
        <f t="shared" si="10"/>
        <v>1.730773076923078E-2</v>
      </c>
    </row>
    <row r="103" spans="1:10">
      <c r="A103" s="7">
        <v>44357</v>
      </c>
      <c r="B103" s="13">
        <v>599</v>
      </c>
      <c r="C103" s="13">
        <v>8.8784600000000005</v>
      </c>
      <c r="D103" s="13">
        <v>71.343284999999995</v>
      </c>
      <c r="E103" s="13">
        <v>26.450001</v>
      </c>
      <c r="G103" s="27">
        <f t="shared" si="7"/>
        <v>5.008347245409015E-3</v>
      </c>
      <c r="H103" s="27">
        <f t="shared" si="8"/>
        <v>-1.0504073904708388E-3</v>
      </c>
      <c r="I103" s="27">
        <f t="shared" si="9"/>
        <v>1.2552309583165555E-2</v>
      </c>
      <c r="J103" s="27">
        <f t="shared" si="10"/>
        <v>3.7806425791817311E-3</v>
      </c>
    </row>
    <row r="104" spans="1:10">
      <c r="A104" s="7">
        <v>44358</v>
      </c>
      <c r="B104" s="13">
        <v>602</v>
      </c>
      <c r="C104" s="13">
        <v>8.8691340000000007</v>
      </c>
      <c r="D104" s="13">
        <v>72.238808000000006</v>
      </c>
      <c r="E104" s="13">
        <v>26.549999</v>
      </c>
      <c r="G104" s="27">
        <f t="shared" si="7"/>
        <v>1.1627906976744186E-2</v>
      </c>
      <c r="H104" s="27">
        <f t="shared" si="8"/>
        <v>-2.1031365632766933E-3</v>
      </c>
      <c r="I104" s="27">
        <f t="shared" si="9"/>
        <v>1.7561945374292415E-2</v>
      </c>
      <c r="J104" s="27">
        <f t="shared" si="10"/>
        <v>-9.4161962115328138E-3</v>
      </c>
    </row>
    <row r="105" spans="1:10">
      <c r="A105" s="7">
        <v>44362</v>
      </c>
      <c r="B105" s="13">
        <v>609</v>
      </c>
      <c r="C105" s="13">
        <v>8.8504810000000003</v>
      </c>
      <c r="D105" s="13">
        <v>73.507462000000004</v>
      </c>
      <c r="E105" s="13">
        <v>26.299999</v>
      </c>
      <c r="G105" s="27">
        <f t="shared" si="7"/>
        <v>-6.5681444991789817E-3</v>
      </c>
      <c r="H105" s="27">
        <f t="shared" si="8"/>
        <v>-4.21491216127131E-3</v>
      </c>
      <c r="I105" s="27">
        <f t="shared" si="9"/>
        <v>-1.5228385929036685E-2</v>
      </c>
      <c r="J105" s="27">
        <f t="shared" si="10"/>
        <v>-1.1406806517369058E-2</v>
      </c>
    </row>
    <row r="106" spans="1:10">
      <c r="A106" s="7">
        <v>44363</v>
      </c>
      <c r="B106" s="13">
        <v>605</v>
      </c>
      <c r="C106" s="13">
        <v>8.8131769999999996</v>
      </c>
      <c r="D106" s="13">
        <v>72.388062000000005</v>
      </c>
      <c r="E106" s="13">
        <v>26</v>
      </c>
      <c r="G106" s="27">
        <f t="shared" si="7"/>
        <v>1.652892561983471E-3</v>
      </c>
      <c r="H106" s="27">
        <f t="shared" si="8"/>
        <v>0</v>
      </c>
      <c r="I106" s="27">
        <f t="shared" si="9"/>
        <v>-8.2474372638959535E-3</v>
      </c>
      <c r="J106" s="27">
        <f t="shared" si="10"/>
        <v>3.846153846153901E-3</v>
      </c>
    </row>
    <row r="107" spans="1:10">
      <c r="A107" s="7">
        <v>44364</v>
      </c>
      <c r="B107" s="13">
        <v>606</v>
      </c>
      <c r="C107" s="13">
        <v>8.8131769999999996</v>
      </c>
      <c r="D107" s="13">
        <v>71.791045999999994</v>
      </c>
      <c r="E107" s="13">
        <v>26.1</v>
      </c>
      <c r="G107" s="27">
        <f t="shared" si="7"/>
        <v>-4.9504950495049506E-3</v>
      </c>
      <c r="H107" s="27">
        <f t="shared" si="8"/>
        <v>-5.2910545198399678E-3</v>
      </c>
      <c r="I107" s="27">
        <f t="shared" si="9"/>
        <v>-3.1185504665860171E-3</v>
      </c>
      <c r="J107" s="27">
        <f t="shared" si="10"/>
        <v>0</v>
      </c>
    </row>
    <row r="108" spans="1:10">
      <c r="A108" s="7">
        <v>44365</v>
      </c>
      <c r="B108" s="13">
        <v>603</v>
      </c>
      <c r="C108" s="13">
        <v>8.7665459999999999</v>
      </c>
      <c r="D108" s="13">
        <v>71.567161999999996</v>
      </c>
      <c r="E108" s="13">
        <v>26.1</v>
      </c>
      <c r="G108" s="27">
        <f t="shared" si="7"/>
        <v>-3.316749585406302E-2</v>
      </c>
      <c r="H108" s="27">
        <f t="shared" si="8"/>
        <v>-4.2552676960801519E-3</v>
      </c>
      <c r="I108" s="27">
        <f t="shared" si="9"/>
        <v>-3.0239804674663435E-2</v>
      </c>
      <c r="J108" s="27">
        <f t="shared" si="10"/>
        <v>-1.5325632183908087E-2</v>
      </c>
    </row>
    <row r="109" spans="1:10">
      <c r="A109" s="7">
        <v>44368</v>
      </c>
      <c r="B109" s="13">
        <v>583</v>
      </c>
      <c r="C109" s="13">
        <v>8.7292419999999993</v>
      </c>
      <c r="D109" s="13">
        <v>69.402985000000001</v>
      </c>
      <c r="E109" s="13">
        <v>25.700001</v>
      </c>
      <c r="G109" s="27">
        <f t="shared" si="7"/>
        <v>-8.5763293310463125E-3</v>
      </c>
      <c r="H109" s="27">
        <f t="shared" si="8"/>
        <v>2.1367261899717322E-3</v>
      </c>
      <c r="I109" s="27">
        <f t="shared" si="9"/>
        <v>5.3763480057810224E-2</v>
      </c>
      <c r="J109" s="27">
        <f t="shared" si="10"/>
        <v>-7.7821397750140291E-3</v>
      </c>
    </row>
    <row r="110" spans="1:10">
      <c r="A110" s="7">
        <v>44369</v>
      </c>
      <c r="B110" s="13">
        <v>578</v>
      </c>
      <c r="C110" s="13">
        <v>8.7478940000000005</v>
      </c>
      <c r="D110" s="13">
        <v>73.134331000000003</v>
      </c>
      <c r="E110" s="13">
        <v>25.5</v>
      </c>
      <c r="G110" s="27">
        <f t="shared" si="7"/>
        <v>2.9411764705882353E-2</v>
      </c>
      <c r="H110" s="27">
        <f t="shared" si="8"/>
        <v>9.5948807793053165E-3</v>
      </c>
      <c r="I110" s="27">
        <f t="shared" si="9"/>
        <v>-3.3673556130567481E-2</v>
      </c>
      <c r="J110" s="27">
        <f t="shared" si="10"/>
        <v>1.3725490196078487E-2</v>
      </c>
    </row>
    <row r="111" spans="1:10">
      <c r="A111" s="7">
        <v>44370</v>
      </c>
      <c r="B111" s="13">
        <v>595</v>
      </c>
      <c r="C111" s="13">
        <v>8.8318290000000008</v>
      </c>
      <c r="D111" s="13">
        <v>70.671638000000002</v>
      </c>
      <c r="E111" s="13">
        <v>25.85</v>
      </c>
      <c r="G111" s="27">
        <f t="shared" si="7"/>
        <v>-8.4033613445378148E-3</v>
      </c>
      <c r="H111" s="27">
        <f t="shared" si="8"/>
        <v>-3.1678602472942972E-3</v>
      </c>
      <c r="I111" s="27">
        <f t="shared" si="9"/>
        <v>1.2671617997590414E-2</v>
      </c>
      <c r="J111" s="27">
        <f t="shared" si="10"/>
        <v>1.1605415860734899E-2</v>
      </c>
    </row>
    <row r="112" spans="1:10">
      <c r="A112" s="7">
        <v>44371</v>
      </c>
      <c r="B112" s="13">
        <v>590</v>
      </c>
      <c r="C112" s="13">
        <v>8.8038509999999999</v>
      </c>
      <c r="D112" s="13">
        <v>71.567161999999996</v>
      </c>
      <c r="E112" s="13">
        <v>26.15</v>
      </c>
      <c r="G112" s="27">
        <f t="shared" si="7"/>
        <v>1.6949152542372881E-3</v>
      </c>
      <c r="H112" s="27">
        <f t="shared" si="8"/>
        <v>0</v>
      </c>
      <c r="I112" s="27">
        <f t="shared" si="9"/>
        <v>-2.6068799542449294E-2</v>
      </c>
      <c r="J112" s="27">
        <f t="shared" si="10"/>
        <v>0</v>
      </c>
    </row>
    <row r="113" spans="1:10">
      <c r="A113" s="7">
        <v>44372</v>
      </c>
      <c r="B113" s="13">
        <v>591</v>
      </c>
      <c r="C113" s="13">
        <v>8.8038509999999999</v>
      </c>
      <c r="D113" s="13">
        <v>69.701492000000002</v>
      </c>
      <c r="E113" s="13">
        <v>26.15</v>
      </c>
      <c r="G113" s="27">
        <f t="shared" si="7"/>
        <v>-1.6920473773265651E-3</v>
      </c>
      <c r="H113" s="27">
        <f t="shared" si="8"/>
        <v>2.1186183182790629E-3</v>
      </c>
      <c r="I113" s="27">
        <f t="shared" si="9"/>
        <v>5.567456145702019E-2</v>
      </c>
      <c r="J113" s="27">
        <f t="shared" si="10"/>
        <v>-1.9120458891012299E-3</v>
      </c>
    </row>
    <row r="114" spans="1:10">
      <c r="A114" s="7">
        <v>44375</v>
      </c>
      <c r="B114" s="13">
        <v>590</v>
      </c>
      <c r="C114" s="13">
        <v>8.8225029999999993</v>
      </c>
      <c r="D114" s="13">
        <v>73.582092000000003</v>
      </c>
      <c r="E114" s="13">
        <v>26.1</v>
      </c>
      <c r="G114" s="27">
        <f t="shared" si="7"/>
        <v>8.4745762711864406E-3</v>
      </c>
      <c r="H114" s="27">
        <f t="shared" si="8"/>
        <v>-3.1712088961601001E-3</v>
      </c>
      <c r="I114" s="27">
        <f t="shared" si="9"/>
        <v>1.4198699324830283E-2</v>
      </c>
      <c r="J114" s="27">
        <f t="shared" si="10"/>
        <v>-7.6628352490422545E-3</v>
      </c>
    </row>
    <row r="115" spans="1:10">
      <c r="A115" s="7">
        <v>44376</v>
      </c>
      <c r="B115" s="13">
        <v>595</v>
      </c>
      <c r="C115" s="13">
        <v>8.7945250000000001</v>
      </c>
      <c r="D115" s="13">
        <v>74.626862000000003</v>
      </c>
      <c r="E115" s="13">
        <v>25.9</v>
      </c>
      <c r="G115" s="27">
        <f t="shared" si="7"/>
        <v>0</v>
      </c>
      <c r="H115" s="27">
        <f t="shared" si="8"/>
        <v>2.1208649699670473E-3</v>
      </c>
      <c r="I115" s="27">
        <f t="shared" si="9"/>
        <v>5.0000038860001934E-2</v>
      </c>
      <c r="J115" s="27">
        <f t="shared" si="10"/>
        <v>5.7914671814672247E-3</v>
      </c>
    </row>
    <row r="116" spans="1:10">
      <c r="A116" s="7">
        <v>44377</v>
      </c>
      <c r="B116" s="13">
        <v>595</v>
      </c>
      <c r="C116" s="13">
        <v>8.8131769999999996</v>
      </c>
      <c r="D116" s="13">
        <v>78.358208000000005</v>
      </c>
      <c r="E116" s="13">
        <v>26.049999</v>
      </c>
      <c r="G116" s="27">
        <f t="shared" si="7"/>
        <v>-3.3613445378151263E-3</v>
      </c>
      <c r="H116" s="27">
        <f t="shared" si="8"/>
        <v>-3.1745646320276073E-3</v>
      </c>
      <c r="I116" s="27">
        <f t="shared" si="9"/>
        <v>-3.2380985537596829E-2</v>
      </c>
      <c r="J116" s="27">
        <f t="shared" si="10"/>
        <v>-1.1516276833638255E-2</v>
      </c>
    </row>
    <row r="117" spans="1:10">
      <c r="A117" s="7">
        <v>44378</v>
      </c>
      <c r="B117" s="13">
        <v>593</v>
      </c>
      <c r="C117" s="13">
        <v>8.7851990000000004</v>
      </c>
      <c r="D117" s="13">
        <v>75.820892000000001</v>
      </c>
      <c r="E117" s="13">
        <v>25.75</v>
      </c>
      <c r="G117" s="27">
        <f t="shared" si="7"/>
        <v>-8.4317032040472171E-3</v>
      </c>
      <c r="H117" s="27">
        <f t="shared" si="8"/>
        <v>-2.1232302193724324E-3</v>
      </c>
      <c r="I117" s="27">
        <f t="shared" si="9"/>
        <v>2.5590572054994994E-2</v>
      </c>
      <c r="J117" s="27">
        <f t="shared" si="10"/>
        <v>0</v>
      </c>
    </row>
    <row r="118" spans="1:10">
      <c r="A118" s="7">
        <v>44379</v>
      </c>
      <c r="B118" s="13">
        <v>588</v>
      </c>
      <c r="C118" s="13">
        <v>8.7665459999999999</v>
      </c>
      <c r="D118" s="13">
        <v>77.761191999999994</v>
      </c>
      <c r="E118" s="13">
        <v>25.75</v>
      </c>
      <c r="G118" s="27">
        <f t="shared" si="7"/>
        <v>5.1020408163265302E-3</v>
      </c>
      <c r="H118" s="27">
        <f t="shared" si="8"/>
        <v>6.3830156141311944E-3</v>
      </c>
      <c r="I118" s="27">
        <f t="shared" si="9"/>
        <v>9.9808050781937691E-2</v>
      </c>
      <c r="J118" s="27">
        <f t="shared" si="10"/>
        <v>1.1650446601941736E-2</v>
      </c>
    </row>
    <row r="119" spans="1:10">
      <c r="A119" s="7">
        <v>44382</v>
      </c>
      <c r="B119" s="13">
        <v>591</v>
      </c>
      <c r="C119" s="13">
        <v>8.8225029999999993</v>
      </c>
      <c r="D119" s="13">
        <v>85.522385</v>
      </c>
      <c r="E119" s="13">
        <v>26.049999</v>
      </c>
      <c r="G119" s="27">
        <f t="shared" si="7"/>
        <v>1.6920473773265651E-3</v>
      </c>
      <c r="H119" s="27">
        <f t="shared" si="8"/>
        <v>2.1141392641069348E-3</v>
      </c>
      <c r="I119" s="27">
        <f t="shared" si="9"/>
        <v>-2.4432749390700413E-2</v>
      </c>
      <c r="J119" s="27">
        <f t="shared" si="10"/>
        <v>9.5969293511297248E-3</v>
      </c>
    </row>
    <row r="120" spans="1:10">
      <c r="A120" s="7">
        <v>44383</v>
      </c>
      <c r="B120" s="13">
        <v>592</v>
      </c>
      <c r="C120" s="13">
        <v>8.8411550000000005</v>
      </c>
      <c r="D120" s="13">
        <v>83.432838000000004</v>
      </c>
      <c r="E120" s="13">
        <v>26.299999</v>
      </c>
      <c r="G120" s="27">
        <f t="shared" si="7"/>
        <v>3.3783783783783786E-3</v>
      </c>
      <c r="H120" s="27">
        <f t="shared" si="8"/>
        <v>-4.2193582173370636E-3</v>
      </c>
      <c r="I120" s="27">
        <f t="shared" si="9"/>
        <v>-5.0089474362600514E-2</v>
      </c>
      <c r="J120" s="27">
        <f t="shared" si="10"/>
        <v>5.703498315722394E-3</v>
      </c>
    </row>
    <row r="121" spans="1:10">
      <c r="A121" s="7">
        <v>44384</v>
      </c>
      <c r="B121" s="13">
        <v>594</v>
      </c>
      <c r="C121" s="13">
        <v>8.8038509999999999</v>
      </c>
      <c r="D121" s="13">
        <v>79.253731000000002</v>
      </c>
      <c r="E121" s="13">
        <v>26.450001</v>
      </c>
      <c r="G121" s="27">
        <f t="shared" si="7"/>
        <v>-1.0101010101010102E-2</v>
      </c>
      <c r="H121" s="27">
        <f t="shared" si="8"/>
        <v>4.2372366365583279E-3</v>
      </c>
      <c r="I121" s="27">
        <f t="shared" si="9"/>
        <v>3.2015085826053946E-2</v>
      </c>
      <c r="J121" s="27">
        <f t="shared" si="10"/>
        <v>1.8903212895908655E-3</v>
      </c>
    </row>
    <row r="122" spans="1:10">
      <c r="A122" s="7">
        <v>44385</v>
      </c>
      <c r="B122" s="13">
        <v>588</v>
      </c>
      <c r="C122" s="13">
        <v>8.8411550000000005</v>
      </c>
      <c r="D122" s="13">
        <v>81.791045999999994</v>
      </c>
      <c r="E122" s="13">
        <v>26.5</v>
      </c>
      <c r="G122" s="27">
        <f t="shared" si="7"/>
        <v>-6.8027210884353739E-3</v>
      </c>
      <c r="H122" s="27">
        <f t="shared" si="8"/>
        <v>0</v>
      </c>
      <c r="I122" s="27">
        <f t="shared" si="9"/>
        <v>-3.2846737282220255E-2</v>
      </c>
      <c r="J122" s="27">
        <f t="shared" si="10"/>
        <v>3.7735849056604312E-3</v>
      </c>
    </row>
    <row r="123" spans="1:10">
      <c r="A123" s="7">
        <v>44386</v>
      </c>
      <c r="B123" s="13">
        <v>584</v>
      </c>
      <c r="C123" s="13">
        <v>8.8411550000000005</v>
      </c>
      <c r="D123" s="13">
        <v>79.104477000000003</v>
      </c>
      <c r="E123" s="13">
        <v>26.6</v>
      </c>
      <c r="G123" s="27">
        <f t="shared" si="7"/>
        <v>1.5410958904109588E-2</v>
      </c>
      <c r="H123" s="27">
        <f t="shared" si="8"/>
        <v>1.0548395543342158E-3</v>
      </c>
      <c r="I123" s="27">
        <f t="shared" si="9"/>
        <v>0</v>
      </c>
      <c r="J123" s="27">
        <f t="shared" si="10"/>
        <v>-1.8796992481203006E-2</v>
      </c>
    </row>
    <row r="124" spans="1:10">
      <c r="A124" s="7">
        <v>44389</v>
      </c>
      <c r="B124" s="13">
        <v>593</v>
      </c>
      <c r="C124" s="13">
        <v>8.8504810000000003</v>
      </c>
      <c r="D124" s="13">
        <v>79.104477000000003</v>
      </c>
      <c r="E124" s="13">
        <v>26.1</v>
      </c>
      <c r="G124" s="27">
        <f t="shared" si="7"/>
        <v>2.3608768971332208E-2</v>
      </c>
      <c r="H124" s="27">
        <f t="shared" si="8"/>
        <v>-2.1074560806355548E-3</v>
      </c>
      <c r="I124" s="27">
        <f t="shared" si="9"/>
        <v>-6.6037690888216122E-2</v>
      </c>
      <c r="J124" s="27">
        <f t="shared" si="10"/>
        <v>-7.6628352490422545E-3</v>
      </c>
    </row>
    <row r="125" spans="1:10">
      <c r="A125" s="7">
        <v>44390</v>
      </c>
      <c r="B125" s="13">
        <v>607</v>
      </c>
      <c r="C125" s="13">
        <v>8.8318290000000008</v>
      </c>
      <c r="D125" s="13">
        <v>73.880600000000001</v>
      </c>
      <c r="E125" s="13">
        <v>25.9</v>
      </c>
      <c r="G125" s="27">
        <f t="shared" si="7"/>
        <v>9.8846787479406912E-3</v>
      </c>
      <c r="H125" s="27">
        <f t="shared" si="8"/>
        <v>-1.0559534157648998E-3</v>
      </c>
      <c r="I125" s="27">
        <f t="shared" si="9"/>
        <v>-9.0909656932942548E-3</v>
      </c>
      <c r="J125" s="27">
        <f t="shared" si="10"/>
        <v>-1.9305019305018208E-3</v>
      </c>
    </row>
    <row r="126" spans="1:10">
      <c r="A126" s="7">
        <v>44391</v>
      </c>
      <c r="B126" s="13">
        <v>613</v>
      </c>
      <c r="C126" s="13">
        <v>8.8225029999999993</v>
      </c>
      <c r="D126" s="13">
        <v>73.208954000000006</v>
      </c>
      <c r="E126" s="13">
        <v>25.85</v>
      </c>
      <c r="G126" s="27">
        <f t="shared" si="7"/>
        <v>1.6313213703099511E-3</v>
      </c>
      <c r="H126" s="27">
        <f t="shared" si="8"/>
        <v>2.1141392641069348E-3</v>
      </c>
      <c r="I126" s="27">
        <f t="shared" si="9"/>
        <v>2.9561643511529956E-2</v>
      </c>
      <c r="J126" s="27">
        <f t="shared" si="10"/>
        <v>3.8685106382978294E-3</v>
      </c>
    </row>
    <row r="127" spans="1:10">
      <c r="A127" s="7">
        <v>44392</v>
      </c>
      <c r="B127" s="13">
        <v>614</v>
      </c>
      <c r="C127" s="13">
        <v>8.8411550000000005</v>
      </c>
      <c r="D127" s="13">
        <v>75.373131000000001</v>
      </c>
      <c r="E127" s="13">
        <v>25.950001</v>
      </c>
      <c r="G127" s="27">
        <f t="shared" si="7"/>
        <v>-4.071661237785016E-2</v>
      </c>
      <c r="H127" s="27">
        <f t="shared" si="8"/>
        <v>8.4388295420676149E-3</v>
      </c>
      <c r="I127" s="27">
        <f t="shared" si="9"/>
        <v>-1.9801897310063973E-2</v>
      </c>
      <c r="J127" s="27">
        <f t="shared" si="10"/>
        <v>0</v>
      </c>
    </row>
    <row r="128" spans="1:10">
      <c r="A128" s="7">
        <v>44393</v>
      </c>
      <c r="B128" s="13">
        <v>589</v>
      </c>
      <c r="C128" s="13">
        <v>8.9157639999999994</v>
      </c>
      <c r="D128" s="13">
        <v>73.880600000000001</v>
      </c>
      <c r="E128" s="13">
        <v>25.950001</v>
      </c>
      <c r="G128" s="27">
        <f t="shared" si="7"/>
        <v>-1.1884550084889643E-2</v>
      </c>
      <c r="H128" s="27">
        <f t="shared" si="8"/>
        <v>7.3221991968384168E-3</v>
      </c>
      <c r="I128" s="27">
        <f t="shared" si="9"/>
        <v>1.0100919591882057E-2</v>
      </c>
      <c r="J128" s="27">
        <f t="shared" si="10"/>
        <v>1.9267436637092877E-3</v>
      </c>
    </row>
    <row r="129" spans="1:10">
      <c r="A129" s="7">
        <v>44396</v>
      </c>
      <c r="B129" s="13">
        <v>582</v>
      </c>
      <c r="C129" s="13">
        <v>8.9810470000000002</v>
      </c>
      <c r="D129" s="13">
        <v>74.626862000000003</v>
      </c>
      <c r="E129" s="13">
        <v>26</v>
      </c>
      <c r="G129" s="27">
        <f t="shared" si="7"/>
        <v>-1.718213058419244E-3</v>
      </c>
      <c r="H129" s="27">
        <f t="shared" si="8"/>
        <v>-9.3457923112973702E-3</v>
      </c>
      <c r="I129" s="27">
        <f t="shared" si="9"/>
        <v>-2.0999971833198561E-2</v>
      </c>
      <c r="J129" s="27">
        <f t="shared" si="10"/>
        <v>-5.7692307692307149E-3</v>
      </c>
    </row>
    <row r="130" spans="1:10">
      <c r="A130" s="7">
        <v>44397</v>
      </c>
      <c r="B130" s="13">
        <v>581</v>
      </c>
      <c r="C130" s="13">
        <v>8.8971119999999999</v>
      </c>
      <c r="D130" s="13">
        <v>73.059700000000007</v>
      </c>
      <c r="E130" s="13">
        <v>25.85</v>
      </c>
      <c r="G130" s="27">
        <f t="shared" si="7"/>
        <v>6.8846815834767644E-3</v>
      </c>
      <c r="H130" s="27">
        <f t="shared" si="8"/>
        <v>0</v>
      </c>
      <c r="I130" s="27">
        <f t="shared" si="9"/>
        <v>-1.5321716349779878E-2</v>
      </c>
      <c r="J130" s="27">
        <f t="shared" si="10"/>
        <v>-5.8026692456480114E-3</v>
      </c>
    </row>
    <row r="131" spans="1:10">
      <c r="A131" s="7">
        <v>44398</v>
      </c>
      <c r="B131" s="13">
        <v>585</v>
      </c>
      <c r="C131" s="13">
        <v>8.8971119999999999</v>
      </c>
      <c r="D131" s="13">
        <v>71.940299999999993</v>
      </c>
      <c r="E131" s="13">
        <v>25.700001</v>
      </c>
      <c r="G131" s="27">
        <f t="shared" ref="G131:G194" si="11">(B132-B131)/B131</f>
        <v>1.0256410256410256E-2</v>
      </c>
      <c r="H131" s="27">
        <f t="shared" ref="H131:H194" si="12">(C132-C131)/C131</f>
        <v>6.2893442276549258E-3</v>
      </c>
      <c r="I131" s="27">
        <f t="shared" ref="I131:I194" si="13">(D132-D131)/D131</f>
        <v>-1.8672218492277549E-2</v>
      </c>
      <c r="J131" s="27">
        <f t="shared" ref="J131:J194" si="14">(E132-E131)/E131</f>
        <v>5.8365367378779912E-3</v>
      </c>
    </row>
    <row r="132" spans="1:10">
      <c r="A132" s="7">
        <v>44399</v>
      </c>
      <c r="B132" s="13">
        <v>591</v>
      </c>
      <c r="C132" s="13">
        <v>8.9530689999999993</v>
      </c>
      <c r="D132" s="13">
        <v>70.597014999999999</v>
      </c>
      <c r="E132" s="13">
        <v>25.85</v>
      </c>
      <c r="G132" s="27">
        <f t="shared" si="11"/>
        <v>-1.015228426395939E-2</v>
      </c>
      <c r="H132" s="27">
        <f t="shared" si="12"/>
        <v>-1.0416539847955739E-3</v>
      </c>
      <c r="I132" s="27">
        <f t="shared" si="13"/>
        <v>2.9598333583934204E-2</v>
      </c>
      <c r="J132" s="27">
        <f t="shared" si="14"/>
        <v>-3.8684719535783912E-3</v>
      </c>
    </row>
    <row r="133" spans="1:10">
      <c r="A133" s="7">
        <v>44400</v>
      </c>
      <c r="B133" s="13">
        <v>585</v>
      </c>
      <c r="C133" s="13">
        <v>8.9437429999999996</v>
      </c>
      <c r="D133" s="13">
        <v>72.686569000000006</v>
      </c>
      <c r="E133" s="13">
        <v>25.75</v>
      </c>
      <c r="G133" s="27">
        <f t="shared" si="11"/>
        <v>-8.5470085470085479E-3</v>
      </c>
      <c r="H133" s="27">
        <f t="shared" si="12"/>
        <v>-8.3420330839111562E-3</v>
      </c>
      <c r="I133" s="27">
        <f t="shared" si="13"/>
        <v>-1.6427120118986626E-2</v>
      </c>
      <c r="J133" s="27">
        <f t="shared" si="14"/>
        <v>3.8834951456311233E-3</v>
      </c>
    </row>
    <row r="134" spans="1:10">
      <c r="A134" s="7">
        <v>44403</v>
      </c>
      <c r="B134" s="13">
        <v>580</v>
      </c>
      <c r="C134" s="13">
        <v>8.8691340000000007</v>
      </c>
      <c r="D134" s="13">
        <v>71.492537999999996</v>
      </c>
      <c r="E134" s="13">
        <v>25.85</v>
      </c>
      <c r="G134" s="27">
        <f t="shared" si="11"/>
        <v>0</v>
      </c>
      <c r="H134" s="27">
        <f t="shared" si="12"/>
        <v>2.1030238126968706E-3</v>
      </c>
      <c r="I134" s="27">
        <f t="shared" si="13"/>
        <v>-2.4008421690106901E-2</v>
      </c>
      <c r="J134" s="27">
        <f t="shared" si="14"/>
        <v>1.1605415860734899E-2</v>
      </c>
    </row>
    <row r="135" spans="1:10">
      <c r="A135" s="7">
        <v>44404</v>
      </c>
      <c r="B135" s="13">
        <v>580</v>
      </c>
      <c r="C135" s="13">
        <v>8.8877860000000002</v>
      </c>
      <c r="D135" s="13">
        <v>69.776115000000004</v>
      </c>
      <c r="E135" s="13">
        <v>26.15</v>
      </c>
      <c r="G135" s="27">
        <f t="shared" si="11"/>
        <v>-1.7241379310344827E-3</v>
      </c>
      <c r="H135" s="27">
        <f t="shared" si="12"/>
        <v>-7.3452488617526193E-3</v>
      </c>
      <c r="I135" s="27">
        <f t="shared" si="13"/>
        <v>2.1390414183993919E-3</v>
      </c>
      <c r="J135" s="27">
        <f t="shared" si="14"/>
        <v>-9.5602294455066923E-3</v>
      </c>
    </row>
    <row r="136" spans="1:10">
      <c r="A136" s="7">
        <v>44405</v>
      </c>
      <c r="B136" s="13">
        <v>579</v>
      </c>
      <c r="C136" s="13">
        <v>8.8225029999999993</v>
      </c>
      <c r="D136" s="13">
        <v>69.925369000000003</v>
      </c>
      <c r="E136" s="13">
        <v>25.9</v>
      </c>
      <c r="G136" s="27">
        <f t="shared" si="11"/>
        <v>6.9084628670120895E-3</v>
      </c>
      <c r="H136" s="27">
        <f t="shared" si="12"/>
        <v>2.1141392641069348E-3</v>
      </c>
      <c r="I136" s="27">
        <f t="shared" si="13"/>
        <v>2.0277561924628398E-2</v>
      </c>
      <c r="J136" s="27">
        <f t="shared" si="14"/>
        <v>-1.9305019305018208E-3</v>
      </c>
    </row>
    <row r="137" spans="1:10">
      <c r="A137" s="7">
        <v>44406</v>
      </c>
      <c r="B137" s="13">
        <v>583</v>
      </c>
      <c r="C137" s="13">
        <v>8.8411550000000005</v>
      </c>
      <c r="D137" s="13">
        <v>71.343284999999995</v>
      </c>
      <c r="E137" s="13">
        <v>25.85</v>
      </c>
      <c r="G137" s="27">
        <f t="shared" si="11"/>
        <v>-5.1457975986277877E-3</v>
      </c>
      <c r="H137" s="27">
        <f t="shared" si="12"/>
        <v>1.0548395543342158E-3</v>
      </c>
      <c r="I137" s="27">
        <f t="shared" si="13"/>
        <v>-2.5104633183066802E-2</v>
      </c>
      <c r="J137" s="27">
        <f t="shared" si="14"/>
        <v>1.9342359767890581E-3</v>
      </c>
    </row>
    <row r="138" spans="1:10">
      <c r="A138" s="7">
        <v>44407</v>
      </c>
      <c r="B138" s="13">
        <v>580</v>
      </c>
      <c r="C138" s="13">
        <v>8.8504810000000003</v>
      </c>
      <c r="D138" s="13">
        <v>69.552238000000003</v>
      </c>
      <c r="E138" s="13">
        <v>25.9</v>
      </c>
      <c r="G138" s="27">
        <f t="shared" si="11"/>
        <v>1.7241379310344827E-2</v>
      </c>
      <c r="H138" s="27">
        <f t="shared" si="12"/>
        <v>1.0537280403177774E-3</v>
      </c>
      <c r="I138" s="27">
        <f t="shared" si="13"/>
        <v>2.2532157771831814E-2</v>
      </c>
      <c r="J138" s="27">
        <f t="shared" si="14"/>
        <v>1.1583050193050261E-2</v>
      </c>
    </row>
    <row r="139" spans="1:10">
      <c r="A139" s="7">
        <v>44410</v>
      </c>
      <c r="B139" s="13">
        <v>590</v>
      </c>
      <c r="C139" s="13">
        <v>8.859807</v>
      </c>
      <c r="D139" s="13">
        <v>71.119399999999999</v>
      </c>
      <c r="E139" s="13">
        <v>26.200001</v>
      </c>
      <c r="G139" s="27">
        <f t="shared" si="11"/>
        <v>6.7796610169491523E-3</v>
      </c>
      <c r="H139" s="27">
        <f t="shared" si="12"/>
        <v>0</v>
      </c>
      <c r="I139" s="27">
        <f t="shared" si="13"/>
        <v>-1.6789103957569881E-2</v>
      </c>
      <c r="J139" s="27">
        <f t="shared" si="14"/>
        <v>-3.8168319153880528E-3</v>
      </c>
    </row>
    <row r="140" spans="1:10">
      <c r="A140" s="7">
        <v>44411</v>
      </c>
      <c r="B140" s="13">
        <v>594</v>
      </c>
      <c r="C140" s="13">
        <v>8.859807</v>
      </c>
      <c r="D140" s="13">
        <v>69.925369000000003</v>
      </c>
      <c r="E140" s="13">
        <v>26.1</v>
      </c>
      <c r="G140" s="27">
        <f t="shared" si="11"/>
        <v>3.3670033670033669E-3</v>
      </c>
      <c r="H140" s="27">
        <f t="shared" si="12"/>
        <v>5.2632072007888714E-3</v>
      </c>
      <c r="I140" s="27">
        <f t="shared" si="13"/>
        <v>1.0672950470950902E-3</v>
      </c>
      <c r="J140" s="27">
        <f t="shared" si="14"/>
        <v>3.8314559386972754E-3</v>
      </c>
    </row>
    <row r="141" spans="1:10">
      <c r="A141" s="7">
        <v>44412</v>
      </c>
      <c r="B141" s="13">
        <v>596</v>
      </c>
      <c r="C141" s="13">
        <v>8.9064379999999996</v>
      </c>
      <c r="D141" s="13">
        <v>70</v>
      </c>
      <c r="E141" s="13">
        <v>26.200001</v>
      </c>
      <c r="G141" s="27">
        <f t="shared" si="11"/>
        <v>0</v>
      </c>
      <c r="H141" s="27">
        <f t="shared" si="12"/>
        <v>0</v>
      </c>
      <c r="I141" s="27">
        <f t="shared" si="13"/>
        <v>-2.7718571428571336E-2</v>
      </c>
      <c r="J141" s="27">
        <f t="shared" si="14"/>
        <v>-1.9084350416628509E-3</v>
      </c>
    </row>
    <row r="142" spans="1:10">
      <c r="A142" s="7">
        <v>44413</v>
      </c>
      <c r="B142" s="13">
        <v>596</v>
      </c>
      <c r="C142" s="13">
        <v>8.9064379999999996</v>
      </c>
      <c r="D142" s="13">
        <v>68.059700000000007</v>
      </c>
      <c r="E142" s="13">
        <v>26.15</v>
      </c>
      <c r="G142" s="27">
        <f t="shared" si="11"/>
        <v>-8.389261744966443E-3</v>
      </c>
      <c r="H142" s="27">
        <f t="shared" si="12"/>
        <v>2.0942154428067903E-3</v>
      </c>
      <c r="I142" s="27">
        <f t="shared" si="13"/>
        <v>0</v>
      </c>
      <c r="J142" s="27">
        <f t="shared" si="14"/>
        <v>-5.7361376673039609E-3</v>
      </c>
    </row>
    <row r="143" spans="1:10">
      <c r="A143" s="7">
        <v>44414</v>
      </c>
      <c r="B143" s="13">
        <v>591</v>
      </c>
      <c r="C143" s="13">
        <v>8.9250900000000009</v>
      </c>
      <c r="D143" s="13">
        <v>68.059700000000007</v>
      </c>
      <c r="E143" s="13">
        <v>26</v>
      </c>
      <c r="G143" s="27">
        <f t="shared" si="11"/>
        <v>6.7681895093062603E-3</v>
      </c>
      <c r="H143" s="27">
        <f t="shared" si="12"/>
        <v>0</v>
      </c>
      <c r="I143" s="27">
        <f t="shared" si="13"/>
        <v>2.6315808033241319E-2</v>
      </c>
      <c r="J143" s="27">
        <f t="shared" si="14"/>
        <v>-3.846153846153901E-3</v>
      </c>
    </row>
    <row r="144" spans="1:10">
      <c r="A144" s="7">
        <v>44417</v>
      </c>
      <c r="B144" s="13">
        <v>595</v>
      </c>
      <c r="C144" s="13">
        <v>8.9250900000000009</v>
      </c>
      <c r="D144" s="13">
        <v>69.850746000000001</v>
      </c>
      <c r="E144" s="13">
        <v>25.9</v>
      </c>
      <c r="G144" s="27">
        <f t="shared" si="11"/>
        <v>-6.7226890756302525E-3</v>
      </c>
      <c r="H144" s="27">
        <f t="shared" si="12"/>
        <v>8.3594675235766601E-3</v>
      </c>
      <c r="I144" s="27">
        <f t="shared" si="13"/>
        <v>-1.7094033612754765E-2</v>
      </c>
      <c r="J144" s="27">
        <f t="shared" si="14"/>
        <v>-2.8957528957528959E-2</v>
      </c>
    </row>
    <row r="145" spans="1:10">
      <c r="A145" s="7">
        <v>44418</v>
      </c>
      <c r="B145" s="13">
        <v>591</v>
      </c>
      <c r="C145" s="13">
        <v>8.9996989999999997</v>
      </c>
      <c r="D145" s="13">
        <v>68.656715000000005</v>
      </c>
      <c r="E145" s="13">
        <v>25.15</v>
      </c>
      <c r="G145" s="27">
        <f t="shared" si="11"/>
        <v>-1.6920473773265651E-3</v>
      </c>
      <c r="H145" s="27">
        <f t="shared" si="12"/>
        <v>1.7616589177038133E-2</v>
      </c>
      <c r="I145" s="27">
        <f t="shared" si="13"/>
        <v>-8.6956534404536972E-3</v>
      </c>
      <c r="J145" s="27">
        <f t="shared" si="14"/>
        <v>-1.3916540755467154E-2</v>
      </c>
    </row>
    <row r="146" spans="1:10">
      <c r="A146" s="7">
        <v>44419</v>
      </c>
      <c r="B146" s="13">
        <v>590</v>
      </c>
      <c r="C146" s="13">
        <v>9.1582430000000006</v>
      </c>
      <c r="D146" s="13">
        <v>68.059700000000007</v>
      </c>
      <c r="E146" s="13">
        <v>24.799999</v>
      </c>
      <c r="G146" s="27">
        <f t="shared" si="11"/>
        <v>-6.7796610169491523E-3</v>
      </c>
      <c r="H146" s="27">
        <f t="shared" si="12"/>
        <v>-1.221992034935099E-2</v>
      </c>
      <c r="I146" s="27">
        <f t="shared" si="13"/>
        <v>2.1929835130040185E-2</v>
      </c>
      <c r="J146" s="27">
        <f t="shared" si="14"/>
        <v>8.064556776796657E-3</v>
      </c>
    </row>
    <row r="147" spans="1:10">
      <c r="A147" s="7">
        <v>44420</v>
      </c>
      <c r="B147" s="13">
        <v>586</v>
      </c>
      <c r="C147" s="13">
        <v>9.0463299999999993</v>
      </c>
      <c r="D147" s="13">
        <v>69.552238000000003</v>
      </c>
      <c r="E147" s="13">
        <v>25</v>
      </c>
      <c r="G147" s="27">
        <f t="shared" si="11"/>
        <v>-8.5324232081911266E-3</v>
      </c>
      <c r="H147" s="27">
        <f t="shared" si="12"/>
        <v>-1.0309152993534089E-3</v>
      </c>
      <c r="I147" s="27">
        <f t="shared" si="13"/>
        <v>-1.8240290125531265E-2</v>
      </c>
      <c r="J147" s="27">
        <f t="shared" si="14"/>
        <v>1.9999599999999873E-3</v>
      </c>
    </row>
    <row r="148" spans="1:10">
      <c r="A148" s="7">
        <v>44421</v>
      </c>
      <c r="B148" s="13">
        <v>581</v>
      </c>
      <c r="C148" s="13">
        <v>9.0370039999999996</v>
      </c>
      <c r="D148" s="13">
        <v>68.283585000000002</v>
      </c>
      <c r="E148" s="13">
        <v>25.049999</v>
      </c>
      <c r="G148" s="27">
        <f t="shared" si="11"/>
        <v>5.1635111876075735E-3</v>
      </c>
      <c r="H148" s="27">
        <f t="shared" si="12"/>
        <v>-1.4447929867022298E-2</v>
      </c>
      <c r="I148" s="27">
        <f t="shared" si="13"/>
        <v>-3.7158505957178491E-2</v>
      </c>
      <c r="J148" s="27">
        <f t="shared" si="14"/>
        <v>-5.9879842709774601E-3</v>
      </c>
    </row>
    <row r="149" spans="1:10">
      <c r="A149" s="7">
        <v>44424</v>
      </c>
      <c r="B149" s="13">
        <v>584</v>
      </c>
      <c r="C149" s="13">
        <v>8.9064379999999996</v>
      </c>
      <c r="D149" s="13">
        <v>65.746268999999998</v>
      </c>
      <c r="E149" s="13">
        <v>24.9</v>
      </c>
      <c r="G149" s="27">
        <f t="shared" si="11"/>
        <v>0</v>
      </c>
      <c r="H149" s="27">
        <f t="shared" si="12"/>
        <v>0</v>
      </c>
      <c r="I149" s="27">
        <f t="shared" si="13"/>
        <v>0</v>
      </c>
      <c r="J149" s="27">
        <f t="shared" si="14"/>
        <v>0</v>
      </c>
    </row>
    <row r="150" spans="1:10">
      <c r="A150" s="7">
        <v>44425</v>
      </c>
      <c r="B150" s="13">
        <v>584</v>
      </c>
      <c r="C150" s="13">
        <v>8.9064379999999996</v>
      </c>
      <c r="D150" s="13">
        <v>65.746268999999998</v>
      </c>
      <c r="E150" s="13">
        <v>24.9</v>
      </c>
      <c r="G150" s="27">
        <f t="shared" si="11"/>
        <v>-1.7123287671232876E-2</v>
      </c>
      <c r="H150" s="27">
        <f t="shared" si="12"/>
        <v>1.0471189492364965E-2</v>
      </c>
      <c r="I150" s="27">
        <f t="shared" si="13"/>
        <v>3.4051666110513686E-3</v>
      </c>
      <c r="J150" s="27">
        <f t="shared" si="14"/>
        <v>-6.0240963855421117E-3</v>
      </c>
    </row>
    <row r="151" spans="1:10">
      <c r="A151" s="7">
        <v>44426</v>
      </c>
      <c r="B151" s="13">
        <v>574</v>
      </c>
      <c r="C151" s="13">
        <v>8.9996989999999997</v>
      </c>
      <c r="D151" s="13">
        <v>65.970146</v>
      </c>
      <c r="E151" s="13">
        <v>24.75</v>
      </c>
      <c r="G151" s="27">
        <f t="shared" si="11"/>
        <v>-2.6132404181184669E-2</v>
      </c>
      <c r="H151" s="27">
        <f t="shared" si="12"/>
        <v>-3.1087706377734602E-3</v>
      </c>
      <c r="I151" s="27">
        <f t="shared" si="13"/>
        <v>-3.7330279669231033E-2</v>
      </c>
      <c r="J151" s="27">
        <f t="shared" si="14"/>
        <v>-4.0404040404040976E-3</v>
      </c>
    </row>
    <row r="152" spans="1:10">
      <c r="A152" s="7">
        <v>44427</v>
      </c>
      <c r="B152" s="13">
        <v>559</v>
      </c>
      <c r="C152" s="13">
        <v>8.9717210000000005</v>
      </c>
      <c r="D152" s="13">
        <v>63.507461999999997</v>
      </c>
      <c r="E152" s="13">
        <v>24.65</v>
      </c>
      <c r="G152" s="27">
        <f t="shared" si="11"/>
        <v>-1.2522361359570662E-2</v>
      </c>
      <c r="H152" s="27">
        <f t="shared" si="12"/>
        <v>-5.1975535128655518E-3</v>
      </c>
      <c r="I152" s="27">
        <f t="shared" si="13"/>
        <v>-2.8202150481151319E-2</v>
      </c>
      <c r="J152" s="27">
        <f t="shared" si="14"/>
        <v>1.0141987829614604E-2</v>
      </c>
    </row>
    <row r="153" spans="1:10">
      <c r="A153" s="7">
        <v>44428</v>
      </c>
      <c r="B153" s="13">
        <v>552</v>
      </c>
      <c r="C153" s="13">
        <v>8.9250900000000009</v>
      </c>
      <c r="D153" s="13">
        <v>61.716414999999998</v>
      </c>
      <c r="E153" s="13">
        <v>24.9</v>
      </c>
      <c r="G153" s="27">
        <f t="shared" si="11"/>
        <v>2.5362318840579712E-2</v>
      </c>
      <c r="H153" s="27">
        <f t="shared" si="12"/>
        <v>4.1797897836324252E-3</v>
      </c>
      <c r="I153" s="27">
        <f t="shared" si="13"/>
        <v>2.1765441171526272E-2</v>
      </c>
      <c r="J153" s="27">
        <f t="shared" si="14"/>
        <v>-4.6184738955823236E-2</v>
      </c>
    </row>
    <row r="154" spans="1:10">
      <c r="A154" s="7">
        <v>44431</v>
      </c>
      <c r="B154" s="13">
        <v>566</v>
      </c>
      <c r="C154" s="13">
        <v>8.9623950000000008</v>
      </c>
      <c r="D154" s="13">
        <v>63.059699999999999</v>
      </c>
      <c r="E154" s="13">
        <v>23.75</v>
      </c>
      <c r="G154" s="27">
        <f t="shared" si="11"/>
        <v>1.0600706713780919E-2</v>
      </c>
      <c r="H154" s="27">
        <f t="shared" si="12"/>
        <v>-2.0811401416698573E-3</v>
      </c>
      <c r="I154" s="27">
        <f t="shared" si="13"/>
        <v>9.4674570288155353E-3</v>
      </c>
      <c r="J154" s="27">
        <f t="shared" si="14"/>
        <v>0</v>
      </c>
    </row>
    <row r="155" spans="1:10">
      <c r="A155" s="7">
        <v>44432</v>
      </c>
      <c r="B155" s="13">
        <v>572</v>
      </c>
      <c r="C155" s="13">
        <v>8.9437429999999996</v>
      </c>
      <c r="D155" s="13">
        <v>63.656714999999998</v>
      </c>
      <c r="E155" s="13">
        <v>23.75</v>
      </c>
      <c r="G155" s="27">
        <f t="shared" si="11"/>
        <v>2.2727272727272728E-2</v>
      </c>
      <c r="H155" s="27">
        <f t="shared" si="12"/>
        <v>1.0427401592375501E-3</v>
      </c>
      <c r="I155" s="27">
        <f t="shared" si="13"/>
        <v>7.0340104732078057E-3</v>
      </c>
      <c r="J155" s="27">
        <f t="shared" si="14"/>
        <v>1.0526315789473684E-2</v>
      </c>
    </row>
    <row r="156" spans="1:10">
      <c r="A156" s="7">
        <v>44433</v>
      </c>
      <c r="B156" s="13">
        <v>585</v>
      </c>
      <c r="C156" s="13">
        <v>8.9530689999999993</v>
      </c>
      <c r="D156" s="13">
        <v>64.104477000000003</v>
      </c>
      <c r="E156" s="13">
        <v>24</v>
      </c>
      <c r="G156" s="27">
        <f t="shared" si="11"/>
        <v>1.5384615384615385E-2</v>
      </c>
      <c r="H156" s="27">
        <f t="shared" si="12"/>
        <v>-6.2500356023168563E-3</v>
      </c>
      <c r="I156" s="27">
        <f t="shared" si="13"/>
        <v>5.8206699042252655E-3</v>
      </c>
      <c r="J156" s="27">
        <f t="shared" si="14"/>
        <v>-1.8750041666666679E-2</v>
      </c>
    </row>
    <row r="157" spans="1:10">
      <c r="A157" s="7">
        <v>44434</v>
      </c>
      <c r="B157" s="13">
        <v>594</v>
      </c>
      <c r="C157" s="13">
        <v>8.8971119999999999</v>
      </c>
      <c r="D157" s="13">
        <v>64.477608000000004</v>
      </c>
      <c r="E157" s="13">
        <v>23.549999</v>
      </c>
      <c r="G157" s="27">
        <f t="shared" si="11"/>
        <v>8.4175084175084174E-3</v>
      </c>
      <c r="H157" s="27">
        <f t="shared" si="12"/>
        <v>2.0964106105441234E-3</v>
      </c>
      <c r="I157" s="27">
        <f t="shared" si="13"/>
        <v>9.2592609825103769E-3</v>
      </c>
      <c r="J157" s="27">
        <f t="shared" si="14"/>
        <v>2.1231848035323372E-3</v>
      </c>
    </row>
    <row r="158" spans="1:10">
      <c r="A158" s="7">
        <v>44435</v>
      </c>
      <c r="B158" s="13">
        <v>599</v>
      </c>
      <c r="C158" s="13">
        <v>8.9157639999999994</v>
      </c>
      <c r="D158" s="13">
        <v>65.074623000000003</v>
      </c>
      <c r="E158" s="13">
        <v>23.6</v>
      </c>
      <c r="G158" s="27">
        <f t="shared" si="11"/>
        <v>1.001669449081803E-2</v>
      </c>
      <c r="H158" s="27">
        <f t="shared" si="12"/>
        <v>1.9874460562213217E-2</v>
      </c>
      <c r="I158" s="27">
        <f t="shared" si="13"/>
        <v>0</v>
      </c>
      <c r="J158" s="27">
        <f t="shared" si="14"/>
        <v>8.4745338983050113E-3</v>
      </c>
    </row>
    <row r="159" spans="1:10">
      <c r="A159" s="7">
        <v>44438</v>
      </c>
      <c r="B159" s="13">
        <v>605</v>
      </c>
      <c r="C159" s="13">
        <v>9.0929599999999997</v>
      </c>
      <c r="D159" s="13">
        <v>65.074623000000003</v>
      </c>
      <c r="E159" s="13">
        <v>23.799999</v>
      </c>
      <c r="G159" s="27">
        <f t="shared" si="11"/>
        <v>1.487603305785124E-2</v>
      </c>
      <c r="H159" s="27">
        <f t="shared" si="12"/>
        <v>-6.1537717091024397E-3</v>
      </c>
      <c r="I159" s="27">
        <f t="shared" si="13"/>
        <v>2.0642224850077034E-2</v>
      </c>
      <c r="J159" s="27">
        <f t="shared" si="14"/>
        <v>8.4034037144287404E-3</v>
      </c>
    </row>
    <row r="160" spans="1:10">
      <c r="A160" s="7">
        <v>44439</v>
      </c>
      <c r="B160" s="13">
        <v>614</v>
      </c>
      <c r="C160" s="13">
        <v>9.0370039999999996</v>
      </c>
      <c r="D160" s="13">
        <v>66.417907999999997</v>
      </c>
      <c r="E160" s="13">
        <v>24</v>
      </c>
      <c r="G160" s="27">
        <f t="shared" si="11"/>
        <v>-1.6286644951140066E-3</v>
      </c>
      <c r="H160" s="27">
        <f t="shared" si="12"/>
        <v>4.1279167299251686E-3</v>
      </c>
      <c r="I160" s="27">
        <f t="shared" si="13"/>
        <v>-2.0224741194799369E-2</v>
      </c>
      <c r="J160" s="27">
        <f t="shared" si="14"/>
        <v>-2.0832916666666534E-3</v>
      </c>
    </row>
    <row r="161" spans="1:10">
      <c r="A161" s="7">
        <v>44440</v>
      </c>
      <c r="B161" s="13">
        <v>613</v>
      </c>
      <c r="C161" s="13">
        <v>9.0743080000000003</v>
      </c>
      <c r="D161" s="13">
        <v>65.074623000000003</v>
      </c>
      <c r="E161" s="13">
        <v>23.950001</v>
      </c>
      <c r="G161" s="27">
        <f t="shared" si="11"/>
        <v>-9.7879282218597055E-3</v>
      </c>
      <c r="H161" s="27">
        <f t="shared" si="12"/>
        <v>-6.1665308252707692E-3</v>
      </c>
      <c r="I161" s="27">
        <f t="shared" si="13"/>
        <v>-4.0137581742117845E-2</v>
      </c>
      <c r="J161" s="27">
        <f t="shared" si="14"/>
        <v>-6.2631312624997649E-3</v>
      </c>
    </row>
    <row r="162" spans="1:10">
      <c r="A162" s="7">
        <v>44441</v>
      </c>
      <c r="B162" s="13">
        <v>607</v>
      </c>
      <c r="C162" s="13">
        <v>9.0183509999999991</v>
      </c>
      <c r="D162" s="13">
        <v>62.462685</v>
      </c>
      <c r="E162" s="13">
        <v>23.799999</v>
      </c>
      <c r="G162" s="27">
        <f t="shared" si="11"/>
        <v>2.1416803953871501E-2</v>
      </c>
      <c r="H162" s="27">
        <f t="shared" si="12"/>
        <v>7.2389065362393722E-3</v>
      </c>
      <c r="I162" s="27">
        <f t="shared" si="13"/>
        <v>-4.7789172047279305E-3</v>
      </c>
      <c r="J162" s="27">
        <f t="shared" si="14"/>
        <v>4.2017228656185618E-3</v>
      </c>
    </row>
    <row r="163" spans="1:10">
      <c r="A163" s="7">
        <v>44442</v>
      </c>
      <c r="B163" s="13">
        <v>620</v>
      </c>
      <c r="C163" s="13">
        <v>9.083634</v>
      </c>
      <c r="D163" s="13">
        <v>62.164180999999999</v>
      </c>
      <c r="E163" s="13">
        <v>23.9</v>
      </c>
      <c r="G163" s="27">
        <f t="shared" si="11"/>
        <v>1.7741935483870968E-2</v>
      </c>
      <c r="H163" s="27">
        <f t="shared" si="12"/>
        <v>4.1068365370070968E-3</v>
      </c>
      <c r="I163" s="27">
        <f t="shared" si="13"/>
        <v>3.6013826032711936E-3</v>
      </c>
      <c r="J163" s="27">
        <f t="shared" si="14"/>
        <v>-6.2761506276150037E-3</v>
      </c>
    </row>
    <row r="164" spans="1:10">
      <c r="A164" s="7">
        <v>44445</v>
      </c>
      <c r="B164" s="13">
        <v>631</v>
      </c>
      <c r="C164" s="13">
        <v>9.1209389999999999</v>
      </c>
      <c r="D164" s="13">
        <v>62.388058000000001</v>
      </c>
      <c r="E164" s="13">
        <v>23.75</v>
      </c>
      <c r="G164" s="27">
        <f t="shared" si="11"/>
        <v>-1.2678288431061807E-2</v>
      </c>
      <c r="H164" s="27">
        <f t="shared" si="12"/>
        <v>4.0899297758707374E-3</v>
      </c>
      <c r="I164" s="27">
        <f t="shared" si="13"/>
        <v>3.5885072749018919E-3</v>
      </c>
      <c r="J164" s="27">
        <f t="shared" si="14"/>
        <v>-8.4210947368421191E-3</v>
      </c>
    </row>
    <row r="165" spans="1:10">
      <c r="A165" s="7">
        <v>44446</v>
      </c>
      <c r="B165" s="13">
        <v>623</v>
      </c>
      <c r="C165" s="13">
        <v>9.1582430000000006</v>
      </c>
      <c r="D165" s="13">
        <v>62.611938000000002</v>
      </c>
      <c r="E165" s="13">
        <v>23.549999</v>
      </c>
      <c r="G165" s="27">
        <f t="shared" si="11"/>
        <v>-6.420545746388443E-3</v>
      </c>
      <c r="H165" s="27">
        <f t="shared" si="12"/>
        <v>-6.0121794103956674E-3</v>
      </c>
      <c r="I165" s="27">
        <f t="shared" si="13"/>
        <v>-2.8605439429138967E-2</v>
      </c>
      <c r="J165" s="27">
        <f t="shared" si="14"/>
        <v>-1.0615711703427249E-2</v>
      </c>
    </row>
    <row r="166" spans="1:10">
      <c r="A166" s="7">
        <v>44447</v>
      </c>
      <c r="B166" s="13">
        <v>619</v>
      </c>
      <c r="C166" s="13">
        <v>9.1031820000000003</v>
      </c>
      <c r="D166" s="13">
        <v>60.820895999999998</v>
      </c>
      <c r="E166" s="13">
        <v>23.299999</v>
      </c>
      <c r="G166" s="27">
        <f t="shared" si="11"/>
        <v>0</v>
      </c>
      <c r="H166" s="27">
        <f t="shared" si="12"/>
        <v>-4.2373095473648139E-3</v>
      </c>
      <c r="I166" s="27">
        <f t="shared" si="13"/>
        <v>2.5766835135082575E-2</v>
      </c>
      <c r="J166" s="27">
        <f t="shared" si="14"/>
        <v>-6.4377255981856955E-3</v>
      </c>
    </row>
    <row r="167" spans="1:10">
      <c r="A167" s="7">
        <v>44448</v>
      </c>
      <c r="B167" s="13">
        <v>619</v>
      </c>
      <c r="C167" s="13">
        <v>9.0646090000000008</v>
      </c>
      <c r="D167" s="13">
        <v>62.388058000000001</v>
      </c>
      <c r="E167" s="13">
        <v>23.15</v>
      </c>
      <c r="G167" s="27">
        <f t="shared" si="11"/>
        <v>4.8465266558966073E-3</v>
      </c>
      <c r="H167" s="27">
        <f t="shared" si="12"/>
        <v>5.3191483493662036E-3</v>
      </c>
      <c r="I167" s="27">
        <f t="shared" si="13"/>
        <v>1.0765553882122738E-2</v>
      </c>
      <c r="J167" s="27">
        <f t="shared" si="14"/>
        <v>2.1598704103672458E-3</v>
      </c>
    </row>
    <row r="168" spans="1:10">
      <c r="A168" s="7">
        <v>44449</v>
      </c>
      <c r="B168" s="13">
        <v>622</v>
      </c>
      <c r="C168" s="13">
        <v>9.1128250000000008</v>
      </c>
      <c r="D168" s="13">
        <v>63.059699999999999</v>
      </c>
      <c r="E168" s="13">
        <v>23.200001</v>
      </c>
      <c r="G168" s="27">
        <f t="shared" si="11"/>
        <v>-1.1254019292604502E-2</v>
      </c>
      <c r="H168" s="27">
        <f t="shared" si="12"/>
        <v>4.2328257154065308E-3</v>
      </c>
      <c r="I168" s="27">
        <f t="shared" si="13"/>
        <v>3.5502991609538244E-2</v>
      </c>
      <c r="J168" s="27">
        <f t="shared" si="14"/>
        <v>4.310258434902626E-3</v>
      </c>
    </row>
    <row r="169" spans="1:10">
      <c r="A169" s="7">
        <v>44452</v>
      </c>
      <c r="B169" s="13">
        <v>615</v>
      </c>
      <c r="C169" s="13">
        <v>9.1513980000000004</v>
      </c>
      <c r="D169" s="13">
        <v>65.298507999999998</v>
      </c>
      <c r="E169" s="13">
        <v>23.299999</v>
      </c>
      <c r="G169" s="27">
        <f t="shared" si="11"/>
        <v>-3.2520325203252032E-3</v>
      </c>
      <c r="H169" s="27">
        <f t="shared" si="12"/>
        <v>7.3761407819875483E-3</v>
      </c>
      <c r="I169" s="27">
        <f t="shared" si="13"/>
        <v>1.1427979334535875E-3</v>
      </c>
      <c r="J169" s="27">
        <f t="shared" si="14"/>
        <v>2.1459657573376606E-3</v>
      </c>
    </row>
    <row r="170" spans="1:10">
      <c r="A170" s="7">
        <v>44453</v>
      </c>
      <c r="B170" s="13">
        <v>613</v>
      </c>
      <c r="C170" s="13">
        <v>9.2188999999999997</v>
      </c>
      <c r="D170" s="13">
        <v>65.373131000000001</v>
      </c>
      <c r="E170" s="13">
        <v>23.35</v>
      </c>
      <c r="G170" s="27">
        <f t="shared" si="11"/>
        <v>-9.7879282218597055E-3</v>
      </c>
      <c r="H170" s="27">
        <f t="shared" si="12"/>
        <v>-1.0460033192680812E-3</v>
      </c>
      <c r="I170" s="27">
        <f t="shared" si="13"/>
        <v>-7.9908211830943179E-3</v>
      </c>
      <c r="J170" s="27">
        <f t="shared" si="14"/>
        <v>-6.4239400428265994E-3</v>
      </c>
    </row>
    <row r="171" spans="1:10">
      <c r="A171" s="7">
        <v>44454</v>
      </c>
      <c r="B171" s="13">
        <v>607</v>
      </c>
      <c r="C171" s="13">
        <v>9.2092569999999991</v>
      </c>
      <c r="D171" s="13">
        <v>64.850746000000001</v>
      </c>
      <c r="E171" s="13">
        <v>23.200001</v>
      </c>
      <c r="G171" s="27">
        <f t="shared" si="11"/>
        <v>-1.1532125205930808E-2</v>
      </c>
      <c r="H171" s="27">
        <f t="shared" si="12"/>
        <v>1.5706804577177085E-2</v>
      </c>
      <c r="I171" s="27">
        <f t="shared" si="13"/>
        <v>-2.3015001246091929E-3</v>
      </c>
      <c r="J171" s="27">
        <f t="shared" si="14"/>
        <v>0</v>
      </c>
    </row>
    <row r="172" spans="1:10">
      <c r="A172" s="7">
        <v>44455</v>
      </c>
      <c r="B172" s="13">
        <v>600</v>
      </c>
      <c r="C172" s="13">
        <v>9.3539049999999992</v>
      </c>
      <c r="D172" s="13">
        <v>64.701492000000002</v>
      </c>
      <c r="E172" s="13">
        <v>23.200001</v>
      </c>
      <c r="G172" s="27">
        <f t="shared" si="11"/>
        <v>0</v>
      </c>
      <c r="H172" s="27">
        <f t="shared" si="12"/>
        <v>-1.5463915872568743E-2</v>
      </c>
      <c r="I172" s="27">
        <f t="shared" si="13"/>
        <v>-1.2687435399480505E-2</v>
      </c>
      <c r="J172" s="27">
        <f t="shared" si="14"/>
        <v>0</v>
      </c>
    </row>
    <row r="173" spans="1:10">
      <c r="A173" s="7">
        <v>44456</v>
      </c>
      <c r="B173" s="13">
        <v>600</v>
      </c>
      <c r="C173" s="13">
        <v>9.2092569999999991</v>
      </c>
      <c r="D173" s="13">
        <v>63.880595999999997</v>
      </c>
      <c r="E173" s="13">
        <v>23.200001</v>
      </c>
      <c r="G173" s="27">
        <f t="shared" si="11"/>
        <v>-2.3333333333333334E-2</v>
      </c>
      <c r="H173" s="27">
        <f t="shared" si="12"/>
        <v>-1.256540022718438E-2</v>
      </c>
      <c r="I173" s="27">
        <f t="shared" si="13"/>
        <v>-5.9579422208271157E-2</v>
      </c>
      <c r="J173" s="27">
        <f t="shared" si="14"/>
        <v>-6.4656031695860972E-3</v>
      </c>
    </row>
    <row r="174" spans="1:10">
      <c r="A174" s="7">
        <v>44461</v>
      </c>
      <c r="B174" s="13">
        <v>586</v>
      </c>
      <c r="C174" s="13">
        <v>9.0935389999999998</v>
      </c>
      <c r="D174" s="13">
        <v>60.074627</v>
      </c>
      <c r="E174" s="13">
        <v>23.049999</v>
      </c>
      <c r="G174" s="27">
        <f t="shared" si="11"/>
        <v>3.4129692832764505E-3</v>
      </c>
      <c r="H174" s="27">
        <f t="shared" si="12"/>
        <v>1.6967101587181913E-2</v>
      </c>
      <c r="I174" s="27">
        <f t="shared" si="13"/>
        <v>4.9689530323675287E-3</v>
      </c>
      <c r="J174" s="27">
        <f t="shared" si="14"/>
        <v>0</v>
      </c>
    </row>
    <row r="175" spans="1:10">
      <c r="A175" s="7">
        <v>44462</v>
      </c>
      <c r="B175" s="13">
        <v>588</v>
      </c>
      <c r="C175" s="13">
        <v>9.2478300000000004</v>
      </c>
      <c r="D175" s="13">
        <v>60.373134999999998</v>
      </c>
      <c r="E175" s="13">
        <v>23.049999</v>
      </c>
      <c r="G175" s="27">
        <f t="shared" si="11"/>
        <v>1.7006802721088437E-2</v>
      </c>
      <c r="H175" s="27">
        <f t="shared" si="12"/>
        <v>0</v>
      </c>
      <c r="I175" s="27">
        <f t="shared" si="13"/>
        <v>1.4833137288630189E-2</v>
      </c>
      <c r="J175" s="27">
        <f t="shared" si="14"/>
        <v>-2.1691541071216396E-3</v>
      </c>
    </row>
    <row r="176" spans="1:10">
      <c r="A176" s="7">
        <v>44463</v>
      </c>
      <c r="B176" s="13">
        <v>598</v>
      </c>
      <c r="C176" s="13">
        <v>9.2478300000000004</v>
      </c>
      <c r="D176" s="13">
        <v>61.268658000000002</v>
      </c>
      <c r="E176" s="13">
        <v>23</v>
      </c>
      <c r="G176" s="27">
        <f t="shared" si="11"/>
        <v>6.688963210702341E-3</v>
      </c>
      <c r="H176" s="27">
        <f t="shared" si="12"/>
        <v>-4.1710325557456508E-3</v>
      </c>
      <c r="I176" s="27">
        <f t="shared" si="13"/>
        <v>-1.2180289635199705E-3</v>
      </c>
      <c r="J176" s="27">
        <f t="shared" si="14"/>
        <v>1.3043434782608682E-2</v>
      </c>
    </row>
    <row r="177" spans="1:10">
      <c r="A177" s="7">
        <v>44466</v>
      </c>
      <c r="B177" s="13">
        <v>602</v>
      </c>
      <c r="C177" s="13">
        <v>9.2092569999999991</v>
      </c>
      <c r="D177" s="13">
        <v>61.194031000000003</v>
      </c>
      <c r="E177" s="13">
        <v>23.299999</v>
      </c>
      <c r="G177" s="27">
        <f t="shared" si="11"/>
        <v>-1.3289036544850499E-2</v>
      </c>
      <c r="H177" s="27">
        <f t="shared" si="12"/>
        <v>4.1885029378592982E-3</v>
      </c>
      <c r="I177" s="27">
        <f t="shared" si="13"/>
        <v>6.0975554952410358E-3</v>
      </c>
      <c r="J177" s="27">
        <f t="shared" si="14"/>
        <v>-6.4377255981856955E-3</v>
      </c>
    </row>
    <row r="178" spans="1:10">
      <c r="A178" s="7">
        <v>44467</v>
      </c>
      <c r="B178" s="13">
        <v>594</v>
      </c>
      <c r="C178" s="13">
        <v>9.2478300000000004</v>
      </c>
      <c r="D178" s="13">
        <v>61.567165000000003</v>
      </c>
      <c r="E178" s="13">
        <v>23.15</v>
      </c>
      <c r="G178" s="27">
        <f t="shared" si="11"/>
        <v>-2.3569023569023569E-2</v>
      </c>
      <c r="H178" s="27">
        <f t="shared" si="12"/>
        <v>-2.0855703446106032E-3</v>
      </c>
      <c r="I178" s="27">
        <f t="shared" si="13"/>
        <v>-1.8181818181818271E-2</v>
      </c>
      <c r="J178" s="27">
        <f t="shared" si="14"/>
        <v>-4.3196976241900173E-3</v>
      </c>
    </row>
    <row r="179" spans="1:10">
      <c r="A179" s="7">
        <v>44468</v>
      </c>
      <c r="B179" s="13">
        <v>580</v>
      </c>
      <c r="C179" s="13">
        <v>9.2285430000000002</v>
      </c>
      <c r="D179" s="13">
        <v>60.447761999999997</v>
      </c>
      <c r="E179" s="13">
        <v>23.049999</v>
      </c>
      <c r="G179" s="27">
        <f t="shared" si="11"/>
        <v>0</v>
      </c>
      <c r="H179" s="27">
        <f t="shared" si="12"/>
        <v>-1.044910339584538E-3</v>
      </c>
      <c r="I179" s="27">
        <f t="shared" si="13"/>
        <v>1.481482474074068E-2</v>
      </c>
      <c r="J179" s="27">
        <f t="shared" si="14"/>
        <v>-2.1691541071216396E-3</v>
      </c>
    </row>
    <row r="180" spans="1:10">
      <c r="A180" s="7">
        <v>44469</v>
      </c>
      <c r="B180" s="13">
        <v>580</v>
      </c>
      <c r="C180" s="13">
        <v>9.2188999999999997</v>
      </c>
      <c r="D180" s="13">
        <v>61.343285000000002</v>
      </c>
      <c r="E180" s="13">
        <v>23</v>
      </c>
      <c r="G180" s="27">
        <f t="shared" si="11"/>
        <v>-1.0344827586206896E-2</v>
      </c>
      <c r="H180" s="27">
        <f t="shared" si="12"/>
        <v>-1.0460250138302842E-2</v>
      </c>
      <c r="I180" s="27">
        <f t="shared" si="13"/>
        <v>-2.1897832827179071E-2</v>
      </c>
      <c r="J180" s="27">
        <f t="shared" si="14"/>
        <v>-1.7391304347826025E-2</v>
      </c>
    </row>
    <row r="181" spans="1:10">
      <c r="A181" s="7">
        <v>44470</v>
      </c>
      <c r="B181" s="13">
        <v>574</v>
      </c>
      <c r="C181" s="13">
        <v>9.1224679999999996</v>
      </c>
      <c r="D181" s="13">
        <v>60</v>
      </c>
      <c r="E181" s="13">
        <v>22.6</v>
      </c>
      <c r="G181" s="27">
        <f t="shared" si="11"/>
        <v>-3.4843205574912892E-3</v>
      </c>
      <c r="H181" s="27">
        <f t="shared" si="12"/>
        <v>1.0570604358382527E-3</v>
      </c>
      <c r="I181" s="27">
        <f t="shared" si="13"/>
        <v>-4.3532366666666648E-2</v>
      </c>
      <c r="J181" s="27">
        <f t="shared" si="14"/>
        <v>-2.2123893805309734E-2</v>
      </c>
    </row>
    <row r="182" spans="1:10">
      <c r="A182" s="7">
        <v>44473</v>
      </c>
      <c r="B182" s="13">
        <v>572</v>
      </c>
      <c r="C182" s="13">
        <v>9.1321110000000001</v>
      </c>
      <c r="D182" s="13">
        <v>57.388058000000001</v>
      </c>
      <c r="E182" s="13">
        <v>22.1</v>
      </c>
      <c r="G182" s="27">
        <f t="shared" si="11"/>
        <v>0</v>
      </c>
      <c r="H182" s="27">
        <f t="shared" si="12"/>
        <v>-3.1678327168821931E-3</v>
      </c>
      <c r="I182" s="27">
        <f t="shared" si="13"/>
        <v>2.210663758651665E-2</v>
      </c>
      <c r="J182" s="27">
        <f t="shared" si="14"/>
        <v>-1.1312217194570135E-2</v>
      </c>
    </row>
    <row r="183" spans="1:10">
      <c r="A183" s="7">
        <v>44474</v>
      </c>
      <c r="B183" s="13">
        <v>572</v>
      </c>
      <c r="C183" s="13">
        <v>9.1031820000000003</v>
      </c>
      <c r="D183" s="13">
        <v>58.656714999999998</v>
      </c>
      <c r="E183" s="13">
        <v>21.85</v>
      </c>
      <c r="G183" s="27">
        <f t="shared" si="11"/>
        <v>-1.7482517482517483E-3</v>
      </c>
      <c r="H183" s="27">
        <f t="shared" si="12"/>
        <v>3.1778997717501153E-3</v>
      </c>
      <c r="I183" s="27">
        <f t="shared" si="13"/>
        <v>-5.0890507591500947E-3</v>
      </c>
      <c r="J183" s="27">
        <f t="shared" si="14"/>
        <v>6.8649885583523373E-3</v>
      </c>
    </row>
    <row r="184" spans="1:10">
      <c r="A184" s="7">
        <v>44475</v>
      </c>
      <c r="B184" s="13">
        <v>571</v>
      </c>
      <c r="C184" s="13">
        <v>9.1321110000000001</v>
      </c>
      <c r="D184" s="13">
        <v>58.358207999999998</v>
      </c>
      <c r="E184" s="13">
        <v>22</v>
      </c>
      <c r="G184" s="27">
        <f t="shared" si="11"/>
        <v>1.5761821366024518E-2</v>
      </c>
      <c r="H184" s="27">
        <f t="shared" si="12"/>
        <v>6.335884441176832E-3</v>
      </c>
      <c r="I184" s="27">
        <f t="shared" si="13"/>
        <v>0</v>
      </c>
      <c r="J184" s="27">
        <f t="shared" si="14"/>
        <v>1.3636318181818168E-2</v>
      </c>
    </row>
    <row r="185" spans="1:10">
      <c r="A185" s="7">
        <v>44476</v>
      </c>
      <c r="B185" s="13">
        <v>580</v>
      </c>
      <c r="C185" s="13">
        <v>9.1899709999999999</v>
      </c>
      <c r="D185" s="13">
        <v>58.358207999999998</v>
      </c>
      <c r="E185" s="13">
        <v>22.299999</v>
      </c>
      <c r="G185" s="27">
        <f t="shared" si="11"/>
        <v>-8.6206896551724137E-3</v>
      </c>
      <c r="H185" s="27">
        <f t="shared" si="12"/>
        <v>-3.1479968761597846E-3</v>
      </c>
      <c r="I185" s="27">
        <f t="shared" si="13"/>
        <v>-2.5575494024764967E-3</v>
      </c>
      <c r="J185" s="27">
        <f t="shared" si="14"/>
        <v>-8.9685654245992685E-3</v>
      </c>
    </row>
    <row r="186" spans="1:10">
      <c r="A186" s="7">
        <v>44477</v>
      </c>
      <c r="B186" s="13">
        <v>575</v>
      </c>
      <c r="C186" s="13">
        <v>9.1610410000000009</v>
      </c>
      <c r="D186" s="13">
        <v>58.208953999999999</v>
      </c>
      <c r="E186" s="13">
        <v>22.1</v>
      </c>
      <c r="G186" s="27">
        <f t="shared" si="11"/>
        <v>0</v>
      </c>
      <c r="H186" s="27">
        <f t="shared" si="12"/>
        <v>-1.0526096324643139E-3</v>
      </c>
      <c r="I186" s="27">
        <f t="shared" si="13"/>
        <v>-2.5641055154504249E-2</v>
      </c>
      <c r="J186" s="27">
        <f t="shared" si="14"/>
        <v>0</v>
      </c>
    </row>
    <row r="187" spans="1:10">
      <c r="A187" s="7">
        <v>44481</v>
      </c>
      <c r="B187" s="13">
        <v>575</v>
      </c>
      <c r="C187" s="13">
        <v>9.1513980000000004</v>
      </c>
      <c r="D187" s="13">
        <v>56.716414999999998</v>
      </c>
      <c r="E187" s="13">
        <v>22.1</v>
      </c>
      <c r="G187" s="27">
        <f t="shared" si="11"/>
        <v>-6.956521739130435E-3</v>
      </c>
      <c r="H187" s="27">
        <f t="shared" si="12"/>
        <v>-5.2687032079688847E-3</v>
      </c>
      <c r="I187" s="27">
        <f t="shared" si="13"/>
        <v>-1.5789414757614709E-2</v>
      </c>
      <c r="J187" s="27">
        <f t="shared" si="14"/>
        <v>-1.8099502262443487E-2</v>
      </c>
    </row>
    <row r="188" spans="1:10">
      <c r="A188" s="7">
        <v>44482</v>
      </c>
      <c r="B188" s="13">
        <v>571</v>
      </c>
      <c r="C188" s="13">
        <v>9.1031820000000003</v>
      </c>
      <c r="D188" s="13">
        <v>55.820895999999998</v>
      </c>
      <c r="E188" s="13">
        <v>21.700001</v>
      </c>
      <c r="G188" s="27">
        <f t="shared" si="11"/>
        <v>3.5026269702276708E-3</v>
      </c>
      <c r="H188" s="27">
        <f t="shared" si="12"/>
        <v>0</v>
      </c>
      <c r="I188" s="27">
        <f t="shared" si="13"/>
        <v>2.4064196318167336E-2</v>
      </c>
      <c r="J188" s="27">
        <f t="shared" si="14"/>
        <v>-2.3041934422031473E-3</v>
      </c>
    </row>
    <row r="189" spans="1:10">
      <c r="A189" s="7">
        <v>44483</v>
      </c>
      <c r="B189" s="13">
        <v>573</v>
      </c>
      <c r="C189" s="13">
        <v>9.1031820000000003</v>
      </c>
      <c r="D189" s="13">
        <v>57.164180999999999</v>
      </c>
      <c r="E189" s="13">
        <v>21.65</v>
      </c>
      <c r="G189" s="27">
        <f t="shared" si="11"/>
        <v>4.712041884816754E-2</v>
      </c>
      <c r="H189" s="27">
        <f t="shared" si="12"/>
        <v>6.3559093951983548E-3</v>
      </c>
      <c r="I189" s="27">
        <f t="shared" si="13"/>
        <v>1.0443795215049123E-2</v>
      </c>
      <c r="J189" s="27">
        <f t="shared" si="14"/>
        <v>6.9283602771363102E-3</v>
      </c>
    </row>
    <row r="190" spans="1:10">
      <c r="A190" s="7">
        <v>44484</v>
      </c>
      <c r="B190" s="13">
        <v>600</v>
      </c>
      <c r="C190" s="13">
        <v>9.1610410000000009</v>
      </c>
      <c r="D190" s="13">
        <v>57.761192000000001</v>
      </c>
      <c r="E190" s="13">
        <v>21.799999</v>
      </c>
      <c r="G190" s="27">
        <f t="shared" si="11"/>
        <v>-1.6666666666666666E-2</v>
      </c>
      <c r="H190" s="27">
        <f t="shared" si="12"/>
        <v>0</v>
      </c>
      <c r="I190" s="27">
        <f t="shared" si="13"/>
        <v>1.8087871178281714E-2</v>
      </c>
      <c r="J190" s="27">
        <f t="shared" si="14"/>
        <v>4.5872020452844466E-3</v>
      </c>
    </row>
    <row r="191" spans="1:10">
      <c r="A191" s="7">
        <v>44487</v>
      </c>
      <c r="B191" s="13">
        <v>590</v>
      </c>
      <c r="C191" s="13">
        <v>9.1610410000000009</v>
      </c>
      <c r="D191" s="13">
        <v>58.805968999999997</v>
      </c>
      <c r="E191" s="13">
        <v>21.9</v>
      </c>
      <c r="G191" s="27">
        <f t="shared" si="11"/>
        <v>1.6949152542372881E-2</v>
      </c>
      <c r="H191" s="27">
        <f t="shared" si="12"/>
        <v>0</v>
      </c>
      <c r="I191" s="27">
        <f t="shared" si="13"/>
        <v>3.8071135261797283E-3</v>
      </c>
      <c r="J191" s="27">
        <f t="shared" si="14"/>
        <v>1.3698675799086839E-2</v>
      </c>
    </row>
    <row r="192" spans="1:10">
      <c r="A192" s="7">
        <v>44488</v>
      </c>
      <c r="B192" s="13">
        <v>600</v>
      </c>
      <c r="C192" s="13">
        <v>9.1610410000000009</v>
      </c>
      <c r="D192" s="13">
        <v>59.029850000000003</v>
      </c>
      <c r="E192" s="13">
        <v>22.200001</v>
      </c>
      <c r="G192" s="27">
        <f t="shared" si="11"/>
        <v>-3.3333333333333335E-3</v>
      </c>
      <c r="H192" s="27">
        <f t="shared" si="12"/>
        <v>1.0526096324641201E-3</v>
      </c>
      <c r="I192" s="27">
        <f t="shared" si="13"/>
        <v>-7.585348768462132E-3</v>
      </c>
      <c r="J192" s="27">
        <f t="shared" si="14"/>
        <v>-2.2522971958425469E-3</v>
      </c>
    </row>
    <row r="193" spans="1:10">
      <c r="A193" s="7">
        <v>44489</v>
      </c>
      <c r="B193" s="13">
        <v>598</v>
      </c>
      <c r="C193" s="13">
        <v>9.1706839999999996</v>
      </c>
      <c r="D193" s="13">
        <v>58.582087999999999</v>
      </c>
      <c r="E193" s="13">
        <v>22.15</v>
      </c>
      <c r="G193" s="27">
        <f t="shared" si="11"/>
        <v>-3.3444816053511705E-3</v>
      </c>
      <c r="H193" s="27">
        <f t="shared" si="12"/>
        <v>0</v>
      </c>
      <c r="I193" s="27">
        <f t="shared" si="13"/>
        <v>-2.547758284068018E-3</v>
      </c>
      <c r="J193" s="27">
        <f t="shared" si="14"/>
        <v>6.7719638826185605E-3</v>
      </c>
    </row>
    <row r="194" spans="1:10">
      <c r="A194" s="7">
        <v>44490</v>
      </c>
      <c r="B194" s="13">
        <v>596</v>
      </c>
      <c r="C194" s="13">
        <v>9.1706839999999996</v>
      </c>
      <c r="D194" s="13">
        <v>58.432834999999997</v>
      </c>
      <c r="E194" s="13">
        <v>22.299999</v>
      </c>
      <c r="G194" s="27">
        <f t="shared" si="11"/>
        <v>6.7114093959731542E-3</v>
      </c>
      <c r="H194" s="27">
        <f t="shared" si="12"/>
        <v>0</v>
      </c>
      <c r="I194" s="27">
        <f t="shared" si="13"/>
        <v>-1.5325681185929063E-2</v>
      </c>
      <c r="J194" s="27">
        <f t="shared" si="14"/>
        <v>-6.7264128576867248E-3</v>
      </c>
    </row>
    <row r="195" spans="1:10">
      <c r="A195" s="7">
        <v>44491</v>
      </c>
      <c r="B195" s="13">
        <v>600</v>
      </c>
      <c r="C195" s="13">
        <v>9.1706839999999996</v>
      </c>
      <c r="D195" s="13">
        <v>57.537312</v>
      </c>
      <c r="E195" s="13">
        <v>22.15</v>
      </c>
      <c r="G195" s="27">
        <f t="shared" ref="G195:G258" si="15">(B196-B195)/B195</f>
        <v>-1.1666666666666667E-2</v>
      </c>
      <c r="H195" s="27">
        <f t="shared" ref="H195:H258" si="16">(C196-C195)/C195</f>
        <v>-2.1030056209546911E-3</v>
      </c>
      <c r="I195" s="27">
        <f t="shared" ref="I195:I258" si="17">(D196-D195)/D195</f>
        <v>1.815823443403124E-2</v>
      </c>
      <c r="J195" s="27">
        <f t="shared" ref="J195:J258" si="18">(E196-E195)/E195</f>
        <v>1.1286681715575621E-2</v>
      </c>
    </row>
    <row r="196" spans="1:10">
      <c r="A196" s="7">
        <v>44494</v>
      </c>
      <c r="B196" s="13">
        <v>593</v>
      </c>
      <c r="C196" s="13">
        <v>9.1513980000000004</v>
      </c>
      <c r="D196" s="13">
        <v>58.582087999999999</v>
      </c>
      <c r="E196" s="13">
        <v>22.4</v>
      </c>
      <c r="G196" s="27">
        <f t="shared" si="15"/>
        <v>1.0118043844856661E-2</v>
      </c>
      <c r="H196" s="27">
        <f t="shared" si="16"/>
        <v>4.2149844209594563E-3</v>
      </c>
      <c r="I196" s="27">
        <f t="shared" si="17"/>
        <v>3.8216630311981824E-3</v>
      </c>
      <c r="J196" s="27">
        <f t="shared" si="18"/>
        <v>0</v>
      </c>
    </row>
    <row r="197" spans="1:10">
      <c r="A197" s="7">
        <v>44495</v>
      </c>
      <c r="B197" s="13">
        <v>599</v>
      </c>
      <c r="C197" s="13">
        <v>9.1899709999999999</v>
      </c>
      <c r="D197" s="13">
        <v>58.805968999999997</v>
      </c>
      <c r="E197" s="13">
        <v>22.4</v>
      </c>
      <c r="G197" s="27">
        <f t="shared" si="15"/>
        <v>0</v>
      </c>
      <c r="H197" s="27">
        <f t="shared" si="16"/>
        <v>-3.1479968761597846E-3</v>
      </c>
      <c r="I197" s="27">
        <f t="shared" si="17"/>
        <v>2.5380756841197382E-3</v>
      </c>
      <c r="J197" s="27">
        <f t="shared" si="18"/>
        <v>2.2321875000000779E-3</v>
      </c>
    </row>
    <row r="198" spans="1:10">
      <c r="A198" s="7">
        <v>44496</v>
      </c>
      <c r="B198" s="13">
        <v>599</v>
      </c>
      <c r="C198" s="13">
        <v>9.1610410000000009</v>
      </c>
      <c r="D198" s="13">
        <v>58.955222999999997</v>
      </c>
      <c r="E198" s="13">
        <v>22.450001</v>
      </c>
      <c r="G198" s="27">
        <f t="shared" si="15"/>
        <v>-6.6777963272120202E-3</v>
      </c>
      <c r="H198" s="27">
        <f t="shared" si="16"/>
        <v>1.0526096324641201E-3</v>
      </c>
      <c r="I198" s="27">
        <f t="shared" si="17"/>
        <v>1.0126583695561733E-2</v>
      </c>
      <c r="J198" s="27">
        <f t="shared" si="18"/>
        <v>2.2271268495711728E-3</v>
      </c>
    </row>
    <row r="199" spans="1:10">
      <c r="A199" s="7">
        <v>44497</v>
      </c>
      <c r="B199" s="13">
        <v>595</v>
      </c>
      <c r="C199" s="13">
        <v>9.1706839999999996</v>
      </c>
      <c r="D199" s="13">
        <v>59.552238000000003</v>
      </c>
      <c r="E199" s="13">
        <v>22.5</v>
      </c>
      <c r="G199" s="27">
        <f t="shared" si="15"/>
        <v>-8.4033613445378148E-3</v>
      </c>
      <c r="H199" s="27">
        <f t="shared" si="16"/>
        <v>-5.2576230955073845E-3</v>
      </c>
      <c r="I199" s="27">
        <f t="shared" si="17"/>
        <v>1.2531351046790139E-2</v>
      </c>
      <c r="J199" s="27">
        <f t="shared" si="18"/>
        <v>2.2222222222222223E-2</v>
      </c>
    </row>
    <row r="200" spans="1:10">
      <c r="A200" s="7">
        <v>44498</v>
      </c>
      <c r="B200" s="13">
        <v>590</v>
      </c>
      <c r="C200" s="13">
        <v>9.1224679999999996</v>
      </c>
      <c r="D200" s="13">
        <v>60.298507999999998</v>
      </c>
      <c r="E200" s="13">
        <v>23</v>
      </c>
      <c r="G200" s="27">
        <f t="shared" si="15"/>
        <v>0</v>
      </c>
      <c r="H200" s="27">
        <f t="shared" si="16"/>
        <v>1.0570604358382527E-3</v>
      </c>
      <c r="I200" s="27">
        <f t="shared" si="17"/>
        <v>-7.4257558744239135E-3</v>
      </c>
      <c r="J200" s="27">
        <f t="shared" si="18"/>
        <v>-1.3043434782608682E-2</v>
      </c>
    </row>
    <row r="201" spans="1:10">
      <c r="A201" s="7">
        <v>44501</v>
      </c>
      <c r="B201" s="13">
        <v>590</v>
      </c>
      <c r="C201" s="13">
        <v>9.1321110000000001</v>
      </c>
      <c r="D201" s="13">
        <v>59.850746000000001</v>
      </c>
      <c r="E201" s="13">
        <v>22.700001</v>
      </c>
      <c r="G201" s="27">
        <f t="shared" si="15"/>
        <v>3.3898305084745762E-3</v>
      </c>
      <c r="H201" s="27">
        <f t="shared" si="16"/>
        <v>2.1119979816277175E-3</v>
      </c>
      <c r="I201" s="27">
        <f t="shared" si="17"/>
        <v>-4.9875401720138662E-3</v>
      </c>
      <c r="J201" s="27">
        <f t="shared" si="18"/>
        <v>-8.8106163519552413E-3</v>
      </c>
    </row>
    <row r="202" spans="1:10">
      <c r="A202" s="7">
        <v>44502</v>
      </c>
      <c r="B202" s="13">
        <v>592</v>
      </c>
      <c r="C202" s="13">
        <v>9.1513980000000004</v>
      </c>
      <c r="D202" s="13">
        <v>59.552238000000003</v>
      </c>
      <c r="E202" s="13">
        <v>22.5</v>
      </c>
      <c r="G202" s="27">
        <f t="shared" si="15"/>
        <v>0</v>
      </c>
      <c r="H202" s="27">
        <f t="shared" si="16"/>
        <v>1.0537187870094287E-3</v>
      </c>
      <c r="I202" s="27">
        <f t="shared" si="17"/>
        <v>1.2531351046790139E-2</v>
      </c>
      <c r="J202" s="27">
        <f t="shared" si="18"/>
        <v>6.6666666666666038E-3</v>
      </c>
    </row>
    <row r="203" spans="1:10">
      <c r="A203" s="7">
        <v>44503</v>
      </c>
      <c r="B203" s="13">
        <v>592</v>
      </c>
      <c r="C203" s="13">
        <v>9.1610410000000009</v>
      </c>
      <c r="D203" s="13">
        <v>60.298507999999998</v>
      </c>
      <c r="E203" s="13">
        <v>22.65</v>
      </c>
      <c r="G203" s="27">
        <f t="shared" si="15"/>
        <v>-8.4459459459459464E-3</v>
      </c>
      <c r="H203" s="27">
        <f t="shared" si="16"/>
        <v>-3.1579380552931467E-3</v>
      </c>
      <c r="I203" s="27">
        <f t="shared" si="17"/>
        <v>1.2376259790706523E-3</v>
      </c>
      <c r="J203" s="27">
        <f t="shared" si="18"/>
        <v>2.207549668874249E-3</v>
      </c>
    </row>
    <row r="204" spans="1:10">
      <c r="A204" s="7">
        <v>44504</v>
      </c>
      <c r="B204" s="13">
        <v>587</v>
      </c>
      <c r="C204" s="13">
        <v>9.1321110000000001</v>
      </c>
      <c r="D204" s="13">
        <v>60.373134999999998</v>
      </c>
      <c r="E204" s="13">
        <v>22.700001</v>
      </c>
      <c r="G204" s="27">
        <f t="shared" si="15"/>
        <v>2.2146507666098807E-2</v>
      </c>
      <c r="H204" s="27">
        <f t="shared" si="16"/>
        <v>0</v>
      </c>
      <c r="I204" s="27">
        <f t="shared" si="17"/>
        <v>-3.7082884630721706E-3</v>
      </c>
      <c r="J204" s="27">
        <f t="shared" si="18"/>
        <v>8.8105282462321594E-3</v>
      </c>
    </row>
    <row r="205" spans="1:10">
      <c r="A205" s="7">
        <v>44505</v>
      </c>
      <c r="B205" s="13">
        <v>600</v>
      </c>
      <c r="C205" s="13">
        <v>9.1321110000000001</v>
      </c>
      <c r="D205" s="13">
        <v>60.149253999999999</v>
      </c>
      <c r="E205" s="13">
        <v>22.9</v>
      </c>
      <c r="G205" s="27">
        <f t="shared" si="15"/>
        <v>3.3333333333333335E-3</v>
      </c>
      <c r="H205" s="27">
        <f t="shared" si="16"/>
        <v>1.0560537426669216E-3</v>
      </c>
      <c r="I205" s="27">
        <f t="shared" si="17"/>
        <v>3.2258089185944028E-2</v>
      </c>
      <c r="J205" s="27">
        <f t="shared" si="18"/>
        <v>-2.1834061135369938E-3</v>
      </c>
    </row>
    <row r="206" spans="1:10">
      <c r="A206" s="7">
        <v>44508</v>
      </c>
      <c r="B206" s="13">
        <v>602</v>
      </c>
      <c r="C206" s="13">
        <v>9.1417549999999999</v>
      </c>
      <c r="D206" s="13">
        <v>62.089554</v>
      </c>
      <c r="E206" s="13">
        <v>22.85</v>
      </c>
      <c r="G206" s="27">
        <f t="shared" si="15"/>
        <v>1.4950166112956811E-2</v>
      </c>
      <c r="H206" s="27">
        <f t="shared" si="16"/>
        <v>1.0548302814941456E-3</v>
      </c>
      <c r="I206" s="27">
        <f t="shared" si="17"/>
        <v>3.6057111957995651E-3</v>
      </c>
      <c r="J206" s="27">
        <f t="shared" si="18"/>
        <v>2.1881838074397004E-3</v>
      </c>
    </row>
    <row r="207" spans="1:10">
      <c r="A207" s="7">
        <v>44509</v>
      </c>
      <c r="B207" s="13">
        <v>611</v>
      </c>
      <c r="C207" s="13">
        <v>9.1513980000000004</v>
      </c>
      <c r="D207" s="13">
        <v>62.313431000000001</v>
      </c>
      <c r="E207" s="13">
        <v>22.9</v>
      </c>
      <c r="G207" s="27">
        <f t="shared" si="15"/>
        <v>1.6366612111292963E-3</v>
      </c>
      <c r="H207" s="27">
        <f t="shared" si="16"/>
        <v>1.0537187870094287E-3</v>
      </c>
      <c r="I207" s="27">
        <f t="shared" si="17"/>
        <v>-8.3832488697341018E-3</v>
      </c>
      <c r="J207" s="27">
        <f t="shared" si="18"/>
        <v>-2.1834061135369938E-3</v>
      </c>
    </row>
    <row r="208" spans="1:10">
      <c r="A208" s="7">
        <v>44510</v>
      </c>
      <c r="B208" s="13">
        <v>612</v>
      </c>
      <c r="C208" s="13">
        <v>9.1610410000000009</v>
      </c>
      <c r="D208" s="13">
        <v>61.791041999999997</v>
      </c>
      <c r="E208" s="13">
        <v>22.85</v>
      </c>
      <c r="G208" s="27">
        <f t="shared" si="15"/>
        <v>-9.8039215686274508E-3</v>
      </c>
      <c r="H208" s="27">
        <f t="shared" si="16"/>
        <v>-1.0526096324643139E-3</v>
      </c>
      <c r="I208" s="27">
        <f t="shared" si="17"/>
        <v>1.2077316967724912E-2</v>
      </c>
      <c r="J208" s="27">
        <f t="shared" si="18"/>
        <v>9.8468271334792121E-2</v>
      </c>
    </row>
    <row r="209" spans="1:10">
      <c r="A209" s="7">
        <v>44511</v>
      </c>
      <c r="B209" s="13">
        <v>606</v>
      </c>
      <c r="C209" s="13">
        <v>9.1513980000000004</v>
      </c>
      <c r="D209" s="13">
        <v>62.537312</v>
      </c>
      <c r="E209" s="13">
        <v>25.1</v>
      </c>
      <c r="G209" s="27">
        <f t="shared" si="15"/>
        <v>-3.3003300330033004E-3</v>
      </c>
      <c r="H209" s="27">
        <f t="shared" si="16"/>
        <v>3.161156361028092E-3</v>
      </c>
      <c r="I209" s="27">
        <f t="shared" si="17"/>
        <v>7.1599015960263825E-3</v>
      </c>
      <c r="J209" s="27">
        <f t="shared" si="18"/>
        <v>4.3824741035856526E-2</v>
      </c>
    </row>
    <row r="210" spans="1:10">
      <c r="A210" s="7">
        <v>44512</v>
      </c>
      <c r="B210" s="13">
        <v>604</v>
      </c>
      <c r="C210" s="13">
        <v>9.1803270000000001</v>
      </c>
      <c r="D210" s="13">
        <v>62.985073</v>
      </c>
      <c r="E210" s="13">
        <v>26.200001</v>
      </c>
      <c r="G210" s="27">
        <f t="shared" si="15"/>
        <v>6.6225165562913907E-3</v>
      </c>
      <c r="H210" s="27">
        <f t="shared" si="16"/>
        <v>9.4538026804491335E-3</v>
      </c>
      <c r="I210" s="27">
        <f t="shared" si="17"/>
        <v>1.1848362865277547E-3</v>
      </c>
      <c r="J210" s="27">
        <f t="shared" si="18"/>
        <v>-2.0992403778915952E-2</v>
      </c>
    </row>
    <row r="211" spans="1:10">
      <c r="A211" s="7">
        <v>44515</v>
      </c>
      <c r="B211" s="13">
        <v>608</v>
      </c>
      <c r="C211" s="13">
        <v>9.2671159999999997</v>
      </c>
      <c r="D211" s="13">
        <v>63.059699999999999</v>
      </c>
      <c r="E211" s="13">
        <v>25.65</v>
      </c>
      <c r="G211" s="27">
        <f t="shared" si="15"/>
        <v>3.2894736842105261E-3</v>
      </c>
      <c r="H211" s="27">
        <f t="shared" si="16"/>
        <v>-1.0405610548093402E-3</v>
      </c>
      <c r="I211" s="27">
        <f t="shared" si="17"/>
        <v>0</v>
      </c>
      <c r="J211" s="27">
        <f t="shared" si="18"/>
        <v>-1.1695906432748428E-2</v>
      </c>
    </row>
    <row r="212" spans="1:10">
      <c r="A212" s="7">
        <v>44516</v>
      </c>
      <c r="B212" s="13">
        <v>610</v>
      </c>
      <c r="C212" s="13">
        <v>9.2574729999999992</v>
      </c>
      <c r="D212" s="13">
        <v>63.059699999999999</v>
      </c>
      <c r="E212" s="13">
        <v>25.35</v>
      </c>
      <c r="G212" s="27">
        <f t="shared" si="15"/>
        <v>0</v>
      </c>
      <c r="H212" s="27">
        <f t="shared" si="16"/>
        <v>1.4583353362197371E-2</v>
      </c>
      <c r="I212" s="27">
        <f t="shared" si="17"/>
        <v>7.1006046651030264E-3</v>
      </c>
      <c r="J212" s="27">
        <f t="shared" si="18"/>
        <v>-1.9724260355030269E-3</v>
      </c>
    </row>
    <row r="213" spans="1:10">
      <c r="A213" s="7">
        <v>44517</v>
      </c>
      <c r="B213" s="13">
        <v>610</v>
      </c>
      <c r="C213" s="13">
        <v>9.3924780000000005</v>
      </c>
      <c r="D213" s="13">
        <v>63.507461999999997</v>
      </c>
      <c r="E213" s="13">
        <v>25.299999</v>
      </c>
      <c r="G213" s="27">
        <f t="shared" si="15"/>
        <v>4.9180327868852463E-3</v>
      </c>
      <c r="H213" s="27">
        <f t="shared" si="16"/>
        <v>2.1560550900411889E-2</v>
      </c>
      <c r="I213" s="27">
        <f t="shared" si="17"/>
        <v>-4.7003610378887166E-3</v>
      </c>
      <c r="J213" s="27">
        <f t="shared" si="18"/>
        <v>1.976324188787586E-3</v>
      </c>
    </row>
    <row r="214" spans="1:10">
      <c r="A214" s="7">
        <v>44518</v>
      </c>
      <c r="B214" s="13">
        <v>613</v>
      </c>
      <c r="C214" s="13">
        <v>9.5949849999999994</v>
      </c>
      <c r="D214" s="13">
        <v>63.208953999999999</v>
      </c>
      <c r="E214" s="13">
        <v>25.35</v>
      </c>
      <c r="G214" s="27">
        <f t="shared" si="15"/>
        <v>8.1566068515497546E-3</v>
      </c>
      <c r="H214" s="27">
        <f t="shared" si="16"/>
        <v>-1.2060258562155056E-2</v>
      </c>
      <c r="I214" s="27">
        <f t="shared" si="17"/>
        <v>-1.1806381102272284E-2</v>
      </c>
      <c r="J214" s="27">
        <f t="shared" si="18"/>
        <v>-5.9171203155818971E-3</v>
      </c>
    </row>
    <row r="215" spans="1:10">
      <c r="A215" s="7">
        <v>44519</v>
      </c>
      <c r="B215" s="13">
        <v>618</v>
      </c>
      <c r="C215" s="13">
        <v>9.4792670000000001</v>
      </c>
      <c r="D215" s="13">
        <v>62.462685</v>
      </c>
      <c r="E215" s="13">
        <v>25.200001</v>
      </c>
      <c r="G215" s="27">
        <f t="shared" si="15"/>
        <v>-4.8543689320388345E-3</v>
      </c>
      <c r="H215" s="27">
        <f t="shared" si="16"/>
        <v>9.1555602347734594E-3</v>
      </c>
      <c r="I215" s="27">
        <f t="shared" si="17"/>
        <v>1.4336927719325501E-2</v>
      </c>
      <c r="J215" s="27">
        <f t="shared" si="18"/>
        <v>-5.9524600812516093E-3</v>
      </c>
    </row>
    <row r="216" spans="1:10">
      <c r="A216" s="7">
        <v>44522</v>
      </c>
      <c r="B216" s="13">
        <v>615</v>
      </c>
      <c r="C216" s="13">
        <v>9.5660550000000004</v>
      </c>
      <c r="D216" s="13">
        <v>63.358207999999998</v>
      </c>
      <c r="E216" s="13">
        <v>25.049999</v>
      </c>
      <c r="G216" s="27">
        <f t="shared" si="15"/>
        <v>-4.8780487804878049E-3</v>
      </c>
      <c r="H216" s="27">
        <f t="shared" si="16"/>
        <v>-1.0080644529014318E-2</v>
      </c>
      <c r="I216" s="27">
        <f t="shared" si="17"/>
        <v>2.3557168788612064E-3</v>
      </c>
      <c r="J216" s="27">
        <f t="shared" si="18"/>
        <v>-1.9959681435516097E-3</v>
      </c>
    </row>
    <row r="217" spans="1:10">
      <c r="A217" s="7">
        <v>44523</v>
      </c>
      <c r="B217" s="13">
        <v>612</v>
      </c>
      <c r="C217" s="13">
        <v>9.4696230000000003</v>
      </c>
      <c r="D217" s="13">
        <v>63.507461999999997</v>
      </c>
      <c r="E217" s="13">
        <v>25</v>
      </c>
      <c r="G217" s="27">
        <f t="shared" si="15"/>
        <v>-1.4705882352941176E-2</v>
      </c>
      <c r="H217" s="27">
        <f t="shared" si="16"/>
        <v>8.1466812353563657E-3</v>
      </c>
      <c r="I217" s="27">
        <f t="shared" si="17"/>
        <v>2.4676800971829199E-2</v>
      </c>
      <c r="J217" s="27">
        <f t="shared" si="18"/>
        <v>8.0000400000000121E-3</v>
      </c>
    </row>
    <row r="218" spans="1:10">
      <c r="A218" s="7">
        <v>44524</v>
      </c>
      <c r="B218" s="13">
        <v>603</v>
      </c>
      <c r="C218" s="13">
        <v>9.5467689999999994</v>
      </c>
      <c r="D218" s="13">
        <v>65.074623000000003</v>
      </c>
      <c r="E218" s="13">
        <v>25.200001</v>
      </c>
      <c r="G218" s="27">
        <f t="shared" si="15"/>
        <v>0</v>
      </c>
      <c r="H218" s="27">
        <f t="shared" si="16"/>
        <v>-1.0100799547992348E-3</v>
      </c>
      <c r="I218" s="27">
        <f t="shared" si="17"/>
        <v>1.2293578702734546E-7</v>
      </c>
      <c r="J218" s="27">
        <f t="shared" si="18"/>
        <v>3.9681744457073379E-3</v>
      </c>
    </row>
    <row r="219" spans="1:10">
      <c r="A219" s="7">
        <v>44525</v>
      </c>
      <c r="B219" s="13">
        <v>603</v>
      </c>
      <c r="C219" s="13">
        <v>9.5371260000000007</v>
      </c>
      <c r="D219" s="13">
        <v>65.074630999999997</v>
      </c>
      <c r="E219" s="13">
        <v>25.299999</v>
      </c>
      <c r="G219" s="27">
        <f t="shared" si="15"/>
        <v>-1.1608623548922056E-2</v>
      </c>
      <c r="H219" s="27">
        <f t="shared" si="16"/>
        <v>-1.1122323433705351E-2</v>
      </c>
      <c r="I219" s="27">
        <f t="shared" si="17"/>
        <v>0</v>
      </c>
      <c r="J219" s="27">
        <f t="shared" si="18"/>
        <v>-1.1857668452872259E-2</v>
      </c>
    </row>
    <row r="220" spans="1:10">
      <c r="A220" s="7">
        <v>44526</v>
      </c>
      <c r="B220" s="13">
        <v>596</v>
      </c>
      <c r="C220" s="13">
        <v>9.4310510000000001</v>
      </c>
      <c r="D220" s="13">
        <v>65.074630999999997</v>
      </c>
      <c r="E220" s="13">
        <v>25</v>
      </c>
      <c r="G220" s="27">
        <f t="shared" si="15"/>
        <v>-5.0335570469798654E-3</v>
      </c>
      <c r="H220" s="27">
        <f t="shared" si="16"/>
        <v>-1.0224947357404819E-2</v>
      </c>
      <c r="I220" s="27">
        <f t="shared" si="17"/>
        <v>0</v>
      </c>
      <c r="J220" s="27">
        <f t="shared" si="18"/>
        <v>-4.0000000000000565E-3</v>
      </c>
    </row>
    <row r="221" spans="1:10">
      <c r="A221" s="7">
        <v>44529</v>
      </c>
      <c r="B221" s="13">
        <v>593</v>
      </c>
      <c r="C221" s="13">
        <v>9.334619</v>
      </c>
      <c r="D221" s="13">
        <v>65.074630999999997</v>
      </c>
      <c r="E221" s="13">
        <v>24.9</v>
      </c>
      <c r="G221" s="27">
        <f t="shared" si="15"/>
        <v>5.0590219224283303E-3</v>
      </c>
      <c r="H221" s="27">
        <f t="shared" si="16"/>
        <v>-8.2645044216588612E-3</v>
      </c>
      <c r="I221" s="27">
        <f t="shared" si="17"/>
        <v>0</v>
      </c>
      <c r="J221" s="27">
        <f t="shared" si="18"/>
        <v>4.0160642570281693E-3</v>
      </c>
    </row>
    <row r="222" spans="1:10">
      <c r="A222" s="7">
        <v>44530</v>
      </c>
      <c r="B222" s="13">
        <v>596</v>
      </c>
      <c r="C222" s="13">
        <v>9.2574729999999992</v>
      </c>
      <c r="D222" s="13">
        <v>65.074630999999997</v>
      </c>
      <c r="E222" s="13">
        <v>25</v>
      </c>
      <c r="G222" s="27">
        <f t="shared" si="15"/>
        <v>6.7114093959731542E-3</v>
      </c>
      <c r="H222" s="27">
        <f t="shared" si="16"/>
        <v>4.166687820747768E-3</v>
      </c>
      <c r="I222" s="27">
        <f t="shared" si="17"/>
        <v>0</v>
      </c>
      <c r="J222" s="27">
        <f t="shared" si="18"/>
        <v>4.0000000000000565E-3</v>
      </c>
    </row>
    <row r="223" spans="1:10">
      <c r="A223" s="7">
        <v>44531</v>
      </c>
      <c r="B223" s="13">
        <v>600</v>
      </c>
      <c r="C223" s="13">
        <v>9.2960460000000005</v>
      </c>
      <c r="D223" s="13">
        <v>65.074630999999997</v>
      </c>
      <c r="E223" s="13">
        <v>25.1</v>
      </c>
      <c r="G223" s="27">
        <f t="shared" si="15"/>
        <v>2.5000000000000001E-2</v>
      </c>
      <c r="H223" s="27">
        <f t="shared" si="16"/>
        <v>-2.0747530724353424E-3</v>
      </c>
      <c r="I223" s="27">
        <f t="shared" si="17"/>
        <v>0</v>
      </c>
      <c r="J223" s="27">
        <f t="shared" si="18"/>
        <v>-1.9920717131474796E-3</v>
      </c>
    </row>
    <row r="224" spans="1:10">
      <c r="A224" s="7">
        <v>44532</v>
      </c>
      <c r="B224" s="13">
        <v>615</v>
      </c>
      <c r="C224" s="13">
        <v>9.2767590000000002</v>
      </c>
      <c r="D224" s="13">
        <v>65.074630999999997</v>
      </c>
      <c r="E224" s="13">
        <v>25.049999</v>
      </c>
      <c r="G224" s="27">
        <f t="shared" si="15"/>
        <v>-1.1382113821138212E-2</v>
      </c>
      <c r="H224" s="27">
        <f t="shared" si="16"/>
        <v>4.1580254483273224E-3</v>
      </c>
      <c r="I224" s="27">
        <f t="shared" si="17"/>
        <v>0</v>
      </c>
      <c r="J224" s="27">
        <f t="shared" si="18"/>
        <v>3.9920560475870236E-3</v>
      </c>
    </row>
    <row r="225" spans="1:10">
      <c r="A225" s="7">
        <v>44533</v>
      </c>
      <c r="B225" s="13">
        <v>608</v>
      </c>
      <c r="C225" s="13">
        <v>9.3153319999999997</v>
      </c>
      <c r="D225" s="13">
        <v>65.074630999999997</v>
      </c>
      <c r="E225" s="13">
        <v>25.15</v>
      </c>
      <c r="G225" s="27">
        <f t="shared" si="15"/>
        <v>-1.3157894736842105E-2</v>
      </c>
      <c r="H225" s="27">
        <f t="shared" si="16"/>
        <v>-2.0703502569741207E-3</v>
      </c>
      <c r="I225" s="27">
        <f t="shared" si="17"/>
        <v>-8.41285292881645E-2</v>
      </c>
      <c r="J225" s="27">
        <f t="shared" si="18"/>
        <v>1.1928469184890727E-2</v>
      </c>
    </row>
    <row r="226" spans="1:10">
      <c r="A226" s="7">
        <v>44536</v>
      </c>
      <c r="B226" s="13">
        <v>600</v>
      </c>
      <c r="C226" s="13">
        <v>9.2960460000000005</v>
      </c>
      <c r="D226" s="13">
        <v>59.599997999999999</v>
      </c>
      <c r="E226" s="13">
        <v>25.450001</v>
      </c>
      <c r="G226" s="27">
        <f t="shared" si="15"/>
        <v>1.1666666666666667E-2</v>
      </c>
      <c r="H226" s="27">
        <f t="shared" si="16"/>
        <v>9.3361198944152766E-3</v>
      </c>
      <c r="I226" s="27">
        <f t="shared" si="17"/>
        <v>2.0134245642088787E-2</v>
      </c>
      <c r="J226" s="27">
        <f t="shared" si="18"/>
        <v>3.9291943446288806E-3</v>
      </c>
    </row>
    <row r="227" spans="1:10">
      <c r="A227" s="7">
        <v>44537</v>
      </c>
      <c r="B227" s="13">
        <v>607</v>
      </c>
      <c r="C227" s="13">
        <v>9.382835</v>
      </c>
      <c r="D227" s="13">
        <v>60.799999</v>
      </c>
      <c r="E227" s="13">
        <v>25.549999</v>
      </c>
      <c r="G227" s="27">
        <f t="shared" si="15"/>
        <v>-8.2372322899505763E-3</v>
      </c>
      <c r="H227" s="27">
        <f t="shared" si="16"/>
        <v>3.0831832809593007E-3</v>
      </c>
      <c r="I227" s="27">
        <f t="shared" si="17"/>
        <v>3.2894901856824095E-3</v>
      </c>
      <c r="J227" s="27">
        <f t="shared" si="18"/>
        <v>-1.9569081000746684E-3</v>
      </c>
    </row>
    <row r="228" spans="1:10">
      <c r="A228" s="7">
        <v>44538</v>
      </c>
      <c r="B228" s="13">
        <v>602</v>
      </c>
      <c r="C228" s="13">
        <v>9.4117639999999998</v>
      </c>
      <c r="D228" s="13">
        <v>61</v>
      </c>
      <c r="E228" s="13">
        <v>25.5</v>
      </c>
      <c r="G228" s="27">
        <f t="shared" si="15"/>
        <v>9.9667774086378731E-3</v>
      </c>
      <c r="H228" s="27">
        <f t="shared" si="16"/>
        <v>0</v>
      </c>
      <c r="I228" s="27">
        <f t="shared" si="17"/>
        <v>-4.9180163934426178E-3</v>
      </c>
      <c r="J228" s="27">
        <f t="shared" si="18"/>
        <v>3.9215686274510358E-3</v>
      </c>
    </row>
    <row r="229" spans="1:10">
      <c r="A229" s="7">
        <v>44539</v>
      </c>
      <c r="B229" s="13">
        <v>608</v>
      </c>
      <c r="C229" s="13">
        <v>9.4117639999999998</v>
      </c>
      <c r="D229" s="13">
        <v>60.700001</v>
      </c>
      <c r="E229" s="13">
        <v>25.6</v>
      </c>
      <c r="G229" s="27">
        <f t="shared" si="15"/>
        <v>-4.9342105263157892E-3</v>
      </c>
      <c r="H229" s="27">
        <f t="shared" si="16"/>
        <v>-2.0491376536852443E-3</v>
      </c>
      <c r="I229" s="27">
        <f t="shared" si="17"/>
        <v>1.6474134819206899E-3</v>
      </c>
      <c r="J229" s="27">
        <f t="shared" si="18"/>
        <v>-1.9531640625000679E-3</v>
      </c>
    </row>
    <row r="230" spans="1:10">
      <c r="A230" s="7">
        <v>44540</v>
      </c>
      <c r="B230" s="13">
        <v>605</v>
      </c>
      <c r="C230" s="13">
        <v>9.3924780000000005</v>
      </c>
      <c r="D230" s="13">
        <v>60.799999</v>
      </c>
      <c r="E230" s="13">
        <v>25.549999</v>
      </c>
      <c r="G230" s="27">
        <f t="shared" si="15"/>
        <v>-6.6115702479338841E-3</v>
      </c>
      <c r="H230" s="27">
        <f t="shared" si="16"/>
        <v>-3.0801243292771924E-3</v>
      </c>
      <c r="I230" s="27">
        <f t="shared" si="17"/>
        <v>1.6447862112629469E-3</v>
      </c>
      <c r="J230" s="27">
        <f t="shared" si="18"/>
        <v>1.1741722573061617E-2</v>
      </c>
    </row>
    <row r="231" spans="1:10">
      <c r="A231" s="7">
        <v>44543</v>
      </c>
      <c r="B231" s="13">
        <v>601</v>
      </c>
      <c r="C231" s="13">
        <v>9.3635479999999998</v>
      </c>
      <c r="D231" s="13">
        <v>60.900002000000001</v>
      </c>
      <c r="E231" s="13">
        <v>25.85</v>
      </c>
      <c r="G231" s="27">
        <f t="shared" si="15"/>
        <v>-3.3277870216306157E-3</v>
      </c>
      <c r="H231" s="27">
        <f t="shared" si="16"/>
        <v>-7.2090194870576075E-3</v>
      </c>
      <c r="I231" s="27">
        <f t="shared" si="17"/>
        <v>-1.6420360708690945E-2</v>
      </c>
      <c r="J231" s="27">
        <f t="shared" si="18"/>
        <v>-1.7408123791102622E-2</v>
      </c>
    </row>
    <row r="232" spans="1:10">
      <c r="A232" s="7">
        <v>44544</v>
      </c>
      <c r="B232" s="13">
        <v>599</v>
      </c>
      <c r="C232" s="13">
        <v>9.2960460000000005</v>
      </c>
      <c r="D232" s="13">
        <v>59.900002000000001</v>
      </c>
      <c r="E232" s="13">
        <v>25.4</v>
      </c>
      <c r="G232" s="27">
        <f t="shared" si="15"/>
        <v>1.6694490818030051E-3</v>
      </c>
      <c r="H232" s="27">
        <f t="shared" si="16"/>
        <v>-1.0373227499089947E-3</v>
      </c>
      <c r="I232" s="27">
        <f t="shared" si="17"/>
        <v>1.0016660767390282E-2</v>
      </c>
      <c r="J232" s="27">
        <f t="shared" si="18"/>
        <v>9.8425196850393699E-3</v>
      </c>
    </row>
    <row r="233" spans="1:10">
      <c r="A233" s="7">
        <v>44545</v>
      </c>
      <c r="B233" s="13">
        <v>600</v>
      </c>
      <c r="C233" s="13">
        <v>9.286403</v>
      </c>
      <c r="D233" s="13">
        <v>60.5</v>
      </c>
      <c r="E233" s="13">
        <v>25.65</v>
      </c>
      <c r="G233" s="27">
        <f t="shared" si="15"/>
        <v>8.3333333333333332E-3</v>
      </c>
      <c r="H233" s="27">
        <f t="shared" si="16"/>
        <v>1.0383999057547377E-3</v>
      </c>
      <c r="I233" s="27">
        <f t="shared" si="17"/>
        <v>3.3057851239669422E-2</v>
      </c>
      <c r="J233" s="27">
        <f t="shared" si="18"/>
        <v>0</v>
      </c>
    </row>
    <row r="234" spans="1:10">
      <c r="A234" s="7">
        <v>44546</v>
      </c>
      <c r="B234" s="13">
        <v>605</v>
      </c>
      <c r="C234" s="13">
        <v>9.2960460000000005</v>
      </c>
      <c r="D234" s="13">
        <v>62.5</v>
      </c>
      <c r="E234" s="13">
        <v>25.65</v>
      </c>
      <c r="G234" s="27">
        <f t="shared" si="15"/>
        <v>3.3057851239669421E-3</v>
      </c>
      <c r="H234" s="27">
        <f t="shared" si="16"/>
        <v>1.0373227499088037E-3</v>
      </c>
      <c r="I234" s="27">
        <f t="shared" si="17"/>
        <v>7.1999999999999995E-2</v>
      </c>
      <c r="J234" s="27">
        <f t="shared" si="18"/>
        <v>-1.9493177387913123E-3</v>
      </c>
    </row>
    <row r="235" spans="1:10">
      <c r="A235" s="7">
        <v>44547</v>
      </c>
      <c r="B235" s="13">
        <v>607</v>
      </c>
      <c r="C235" s="13">
        <v>9.3056889999999992</v>
      </c>
      <c r="D235" s="13">
        <v>67</v>
      </c>
      <c r="E235" s="13">
        <v>25.6</v>
      </c>
      <c r="G235" s="27">
        <f t="shared" si="15"/>
        <v>-1.4827018121911038E-2</v>
      </c>
      <c r="H235" s="27">
        <f t="shared" si="16"/>
        <v>1.0362478264640601E-3</v>
      </c>
      <c r="I235" s="27">
        <f t="shared" si="17"/>
        <v>2.5373089552238749E-2</v>
      </c>
      <c r="J235" s="27">
        <f t="shared" si="18"/>
        <v>7.8124609374999321E-3</v>
      </c>
    </row>
    <row r="236" spans="1:10">
      <c r="A236" s="7">
        <v>44550</v>
      </c>
      <c r="B236" s="13">
        <v>598</v>
      </c>
      <c r="C236" s="13">
        <v>9.3153319999999997</v>
      </c>
      <c r="D236" s="13">
        <v>68.699996999999996</v>
      </c>
      <c r="E236" s="13">
        <v>25.799999</v>
      </c>
      <c r="G236" s="27">
        <f t="shared" si="15"/>
        <v>-1.6722408026755853E-3</v>
      </c>
      <c r="H236" s="27">
        <f t="shared" si="16"/>
        <v>4.1408078638527886E-3</v>
      </c>
      <c r="I236" s="27">
        <f t="shared" si="17"/>
        <v>0</v>
      </c>
      <c r="J236" s="27">
        <f t="shared" si="18"/>
        <v>-1.3565814479295111E-2</v>
      </c>
    </row>
    <row r="237" spans="1:10">
      <c r="A237" s="7">
        <v>44551</v>
      </c>
      <c r="B237" s="13">
        <v>597</v>
      </c>
      <c r="C237" s="13">
        <v>9.3539049999999992</v>
      </c>
      <c r="D237" s="13">
        <v>68.699996999999996</v>
      </c>
      <c r="E237" s="13">
        <v>25.450001</v>
      </c>
      <c r="G237" s="27">
        <f t="shared" si="15"/>
        <v>5.0251256281407036E-3</v>
      </c>
      <c r="H237" s="27">
        <f t="shared" si="16"/>
        <v>3.0928259374026989E-3</v>
      </c>
      <c r="I237" s="27">
        <f t="shared" si="17"/>
        <v>-1.6011630975762588E-2</v>
      </c>
      <c r="J237" s="27">
        <f t="shared" si="18"/>
        <v>5.8938701024020042E-3</v>
      </c>
    </row>
    <row r="238" spans="1:10">
      <c r="A238" s="7">
        <v>44552</v>
      </c>
      <c r="B238" s="13">
        <v>600</v>
      </c>
      <c r="C238" s="13">
        <v>9.382835</v>
      </c>
      <c r="D238" s="13">
        <v>67.599997999999999</v>
      </c>
      <c r="E238" s="13">
        <v>25.6</v>
      </c>
      <c r="G238" s="27">
        <f t="shared" si="15"/>
        <v>0.01</v>
      </c>
      <c r="H238" s="27">
        <f t="shared" si="16"/>
        <v>2.0554555206394706E-3</v>
      </c>
      <c r="I238" s="27">
        <f t="shared" si="17"/>
        <v>8.8757251146663763E-3</v>
      </c>
      <c r="J238" s="27">
        <f t="shared" si="18"/>
        <v>3.5156249999999944E-2</v>
      </c>
    </row>
    <row r="239" spans="1:10">
      <c r="A239" s="7">
        <v>44553</v>
      </c>
      <c r="B239" s="13">
        <v>606</v>
      </c>
      <c r="C239" s="13">
        <v>9.4021209999999993</v>
      </c>
      <c r="D239" s="13">
        <v>68.199996999999996</v>
      </c>
      <c r="E239" s="13">
        <v>26.5</v>
      </c>
      <c r="G239" s="27">
        <f t="shared" si="15"/>
        <v>-3.3003300330033004E-3</v>
      </c>
      <c r="H239" s="27">
        <f t="shared" si="16"/>
        <v>3.0769652932567866E-3</v>
      </c>
      <c r="I239" s="27">
        <f t="shared" si="17"/>
        <v>4.3988711612407225E-3</v>
      </c>
      <c r="J239" s="27">
        <f t="shared" si="18"/>
        <v>-2.0754679245283007E-2</v>
      </c>
    </row>
    <row r="240" spans="1:10">
      <c r="A240" s="7">
        <v>44554</v>
      </c>
      <c r="B240" s="13">
        <v>604</v>
      </c>
      <c r="C240" s="13">
        <v>9.4310510000000001</v>
      </c>
      <c r="D240" s="13">
        <v>68.5</v>
      </c>
      <c r="E240" s="13">
        <v>25.950001</v>
      </c>
      <c r="G240" s="27">
        <f t="shared" si="15"/>
        <v>3.3112582781456954E-3</v>
      </c>
      <c r="H240" s="27">
        <f t="shared" si="16"/>
        <v>3.067420587588781E-3</v>
      </c>
      <c r="I240" s="27">
        <f t="shared" si="17"/>
        <v>-1.0218934306569288E-2</v>
      </c>
      <c r="J240" s="27">
        <f t="shared" si="18"/>
        <v>4.8169554983832179E-2</v>
      </c>
    </row>
    <row r="241" spans="1:10">
      <c r="A241" s="7">
        <v>44557</v>
      </c>
      <c r="B241" s="13">
        <v>606</v>
      </c>
      <c r="C241" s="13">
        <v>9.4599799999999998</v>
      </c>
      <c r="D241" s="13">
        <v>67.800003000000004</v>
      </c>
      <c r="E241" s="13">
        <v>27.200001</v>
      </c>
      <c r="G241" s="27">
        <f t="shared" si="15"/>
        <v>1.4851485148514851E-2</v>
      </c>
      <c r="H241" s="27">
        <f t="shared" si="16"/>
        <v>9.1743322924572324E-3</v>
      </c>
      <c r="I241" s="27">
        <f t="shared" si="17"/>
        <v>-7.3746309421254741E-3</v>
      </c>
      <c r="J241" s="27">
        <f t="shared" si="18"/>
        <v>-1.6544153803523767E-2</v>
      </c>
    </row>
    <row r="242" spans="1:10">
      <c r="A242" s="7">
        <v>44558</v>
      </c>
      <c r="B242" s="13">
        <v>615</v>
      </c>
      <c r="C242" s="13">
        <v>9.5467689999999994</v>
      </c>
      <c r="D242" s="13">
        <v>67.300003000000004</v>
      </c>
      <c r="E242" s="13">
        <v>26.75</v>
      </c>
      <c r="G242" s="27">
        <f t="shared" si="15"/>
        <v>1.6260162601626016E-3</v>
      </c>
      <c r="H242" s="27">
        <f t="shared" si="16"/>
        <v>6.0605844762767957E-3</v>
      </c>
      <c r="I242" s="27">
        <f t="shared" si="17"/>
        <v>2.9717234930880495E-3</v>
      </c>
      <c r="J242" s="27">
        <f t="shared" si="18"/>
        <v>0</v>
      </c>
    </row>
    <row r="243" spans="1:10">
      <c r="A243" s="7">
        <v>44559</v>
      </c>
      <c r="B243" s="13">
        <v>616</v>
      </c>
      <c r="C243" s="13">
        <v>9.6046279999999999</v>
      </c>
      <c r="D243" s="13">
        <v>67.5</v>
      </c>
      <c r="E243" s="13">
        <v>26.75</v>
      </c>
      <c r="G243" s="27">
        <f t="shared" si="15"/>
        <v>-1.6233766233766235E-3</v>
      </c>
      <c r="H243" s="27">
        <f t="shared" si="16"/>
        <v>-6.0240750604813173E-3</v>
      </c>
      <c r="I243" s="27">
        <f t="shared" si="17"/>
        <v>-5.9259555555555652E-3</v>
      </c>
      <c r="J243" s="27">
        <f t="shared" si="18"/>
        <v>-9.3457943925233638E-3</v>
      </c>
    </row>
    <row r="244" spans="1:10">
      <c r="A244" s="7">
        <v>44560</v>
      </c>
      <c r="B244" s="13">
        <v>615</v>
      </c>
      <c r="C244" s="13">
        <v>9.5467689999999994</v>
      </c>
      <c r="D244" s="13">
        <v>67.099997999999999</v>
      </c>
      <c r="E244" s="13">
        <v>26.5</v>
      </c>
      <c r="G244" s="27">
        <f t="shared" si="15"/>
        <v>2.6016260162601626E-2</v>
      </c>
      <c r="H244" s="27">
        <f t="shared" si="16"/>
        <v>-3.0303446118785334E-3</v>
      </c>
      <c r="I244" s="27">
        <f t="shared" si="17"/>
        <v>-1.4902832038832456E-3</v>
      </c>
      <c r="J244" s="27">
        <f t="shared" si="18"/>
        <v>-7.5472075471698236E-3</v>
      </c>
    </row>
    <row r="245" spans="1:10">
      <c r="A245" s="7">
        <v>44564</v>
      </c>
      <c r="B245" s="13">
        <v>631</v>
      </c>
      <c r="C245" s="13">
        <v>9.5178390000000004</v>
      </c>
      <c r="D245" s="13">
        <v>67</v>
      </c>
      <c r="E245" s="13">
        <v>26.299999</v>
      </c>
      <c r="G245" s="27">
        <f t="shared" si="15"/>
        <v>3.9619651347068144E-2</v>
      </c>
      <c r="H245" s="27">
        <f t="shared" si="16"/>
        <v>-3.0394504466822519E-3</v>
      </c>
      <c r="I245" s="27">
        <f t="shared" si="17"/>
        <v>-1.1940343283582146E-2</v>
      </c>
      <c r="J245" s="27">
        <f t="shared" si="18"/>
        <v>0</v>
      </c>
    </row>
    <row r="246" spans="1:10">
      <c r="A246" s="7">
        <v>44565</v>
      </c>
      <c r="B246" s="13">
        <v>656</v>
      </c>
      <c r="C246" s="13">
        <v>9.4889100000000006</v>
      </c>
      <c r="D246" s="13">
        <v>66.199996999999996</v>
      </c>
      <c r="E246" s="13">
        <v>26.299999</v>
      </c>
      <c r="G246" s="27">
        <f t="shared" si="15"/>
        <v>-9.1463414634146336E-3</v>
      </c>
      <c r="H246" s="27">
        <f t="shared" si="16"/>
        <v>5.0813001704094604E-3</v>
      </c>
      <c r="I246" s="27">
        <f t="shared" si="17"/>
        <v>-4.5316467310413258E-3</v>
      </c>
      <c r="J246" s="27">
        <f t="shared" si="18"/>
        <v>-7.6045250039742688E-3</v>
      </c>
    </row>
    <row r="247" spans="1:10">
      <c r="A247" s="7">
        <v>44566</v>
      </c>
      <c r="B247" s="13">
        <v>650</v>
      </c>
      <c r="C247" s="13">
        <v>9.5371260000000007</v>
      </c>
      <c r="D247" s="13">
        <v>65.900002000000001</v>
      </c>
      <c r="E247" s="13">
        <v>26.1</v>
      </c>
      <c r="G247" s="27">
        <f t="shared" si="15"/>
        <v>-9.2307692307692316E-3</v>
      </c>
      <c r="H247" s="27">
        <f t="shared" si="16"/>
        <v>3.0333037437064122E-3</v>
      </c>
      <c r="I247" s="27">
        <f t="shared" si="17"/>
        <v>-7.5872531839983855E-3</v>
      </c>
      <c r="J247" s="27">
        <f t="shared" si="18"/>
        <v>-1.9157471264368482E-3</v>
      </c>
    </row>
    <row r="248" spans="1:10">
      <c r="A248" s="7">
        <v>44567</v>
      </c>
      <c r="B248" s="13">
        <v>644</v>
      </c>
      <c r="C248" s="13">
        <v>9.5660550000000004</v>
      </c>
      <c r="D248" s="13">
        <v>65.400002000000001</v>
      </c>
      <c r="E248" s="13">
        <v>26.049999</v>
      </c>
      <c r="G248" s="27">
        <f t="shared" si="15"/>
        <v>-1.5527950310559006E-2</v>
      </c>
      <c r="H248" s="27">
        <f t="shared" si="16"/>
        <v>8.0645574377315454E-3</v>
      </c>
      <c r="I248" s="27">
        <f t="shared" si="17"/>
        <v>4.5870793704256398E-3</v>
      </c>
      <c r="J248" s="27">
        <f t="shared" si="18"/>
        <v>-1.9193474825085284E-3</v>
      </c>
    </row>
    <row r="249" spans="1:10">
      <c r="A249" s="7">
        <v>44568</v>
      </c>
      <c r="B249" s="13">
        <v>634</v>
      </c>
      <c r="C249" s="13">
        <v>9.6432009999999995</v>
      </c>
      <c r="D249" s="13">
        <v>65.699996999999996</v>
      </c>
      <c r="E249" s="13">
        <v>26</v>
      </c>
      <c r="G249" s="27">
        <f t="shared" si="15"/>
        <v>1.4195583596214511E-2</v>
      </c>
      <c r="H249" s="27">
        <f t="shared" si="16"/>
        <v>1.99999979259999E-2</v>
      </c>
      <c r="I249" s="27">
        <f t="shared" si="17"/>
        <v>-3.0440945073406354E-3</v>
      </c>
      <c r="J249" s="27">
        <f t="shared" si="18"/>
        <v>-1.9230384615384493E-3</v>
      </c>
    </row>
    <row r="250" spans="1:10">
      <c r="A250" s="7">
        <v>44571</v>
      </c>
      <c r="B250" s="13">
        <v>643</v>
      </c>
      <c r="C250" s="13">
        <v>9.8360649999999996</v>
      </c>
      <c r="D250" s="13">
        <v>65.5</v>
      </c>
      <c r="E250" s="13">
        <v>25.950001</v>
      </c>
      <c r="G250" s="27">
        <f t="shared" si="15"/>
        <v>1.2441679626749611E-2</v>
      </c>
      <c r="H250" s="27">
        <f t="shared" si="16"/>
        <v>2.9411761715686123E-2</v>
      </c>
      <c r="I250" s="27">
        <f t="shared" si="17"/>
        <v>-4.5801984732825006E-3</v>
      </c>
      <c r="J250" s="27">
        <f t="shared" si="18"/>
        <v>0</v>
      </c>
    </row>
    <row r="251" spans="1:10">
      <c r="A251" s="7">
        <v>44572</v>
      </c>
      <c r="B251" s="13">
        <v>651</v>
      </c>
      <c r="C251" s="13">
        <v>10.125361</v>
      </c>
      <c r="D251" s="13">
        <v>65.199996999999996</v>
      </c>
      <c r="E251" s="13">
        <v>25.950001</v>
      </c>
      <c r="G251" s="27">
        <f t="shared" si="15"/>
        <v>1.3824884792626729E-2</v>
      </c>
      <c r="H251" s="27">
        <f t="shared" si="16"/>
        <v>4.7619042916099523E-3</v>
      </c>
      <c r="I251" s="27">
        <f t="shared" si="17"/>
        <v>-6.1348775828930242E-3</v>
      </c>
      <c r="J251" s="27">
        <f t="shared" si="18"/>
        <v>0</v>
      </c>
    </row>
    <row r="252" spans="1:10">
      <c r="A252" s="7">
        <v>44573</v>
      </c>
      <c r="B252" s="13">
        <v>660</v>
      </c>
      <c r="C252" s="13">
        <v>10.173577</v>
      </c>
      <c r="D252" s="13">
        <v>64.800003000000004</v>
      </c>
      <c r="E252" s="13">
        <v>25.950001</v>
      </c>
      <c r="G252" s="27">
        <f t="shared" si="15"/>
        <v>1.5151515151515152E-3</v>
      </c>
      <c r="H252" s="27">
        <f t="shared" si="16"/>
        <v>2.8436016162260356E-2</v>
      </c>
      <c r="I252" s="27">
        <f t="shared" si="17"/>
        <v>4.6295522548046109E-3</v>
      </c>
      <c r="J252" s="27">
        <f t="shared" si="18"/>
        <v>5.7803080624159167E-3</v>
      </c>
    </row>
    <row r="253" spans="1:10">
      <c r="A253" s="7">
        <v>44574</v>
      </c>
      <c r="B253" s="13">
        <v>661</v>
      </c>
      <c r="C253" s="13">
        <v>10.462873</v>
      </c>
      <c r="D253" s="13">
        <v>65.099997999999999</v>
      </c>
      <c r="E253" s="13">
        <v>26.1</v>
      </c>
      <c r="G253" s="27">
        <f t="shared" si="15"/>
        <v>1.6641452344931921E-2</v>
      </c>
      <c r="H253" s="27">
        <f t="shared" si="16"/>
        <v>-9.2165889808659696E-3</v>
      </c>
      <c r="I253" s="27">
        <f t="shared" si="17"/>
        <v>-9.2165594229357637E-3</v>
      </c>
      <c r="J253" s="27">
        <f t="shared" si="18"/>
        <v>-7.6628352490422545E-3</v>
      </c>
    </row>
    <row r="254" spans="1:10">
      <c r="A254" s="7">
        <v>44575</v>
      </c>
      <c r="B254" s="13">
        <v>672</v>
      </c>
      <c r="C254" s="13">
        <v>10.366441</v>
      </c>
      <c r="D254" s="13">
        <v>64.5</v>
      </c>
      <c r="E254" s="13">
        <v>25.9</v>
      </c>
      <c r="G254" s="27">
        <f t="shared" si="15"/>
        <v>1.636904761904762E-2</v>
      </c>
      <c r="H254" s="27">
        <f t="shared" si="16"/>
        <v>-9.3023246840453801E-3</v>
      </c>
      <c r="I254" s="27">
        <f t="shared" si="17"/>
        <v>3.410848062015498E-2</v>
      </c>
      <c r="J254" s="27">
        <f t="shared" si="18"/>
        <v>9.6525096525096523E-3</v>
      </c>
    </row>
    <row r="255" spans="1:10">
      <c r="A255" s="7">
        <v>44578</v>
      </c>
      <c r="B255" s="13">
        <v>683</v>
      </c>
      <c r="C255" s="13">
        <v>10.270009</v>
      </c>
      <c r="D255" s="13">
        <v>66.699996999999996</v>
      </c>
      <c r="E255" s="13">
        <v>26.15</v>
      </c>
      <c r="G255" s="27">
        <f t="shared" si="15"/>
        <v>-3.074670571010249E-2</v>
      </c>
      <c r="H255" s="27">
        <f t="shared" si="16"/>
        <v>4.6948352236108109E-3</v>
      </c>
      <c r="I255" s="27">
        <f t="shared" si="17"/>
        <v>1.1994048515474504E-2</v>
      </c>
      <c r="J255" s="27">
        <f t="shared" si="18"/>
        <v>-9.5602294455066923E-3</v>
      </c>
    </row>
    <row r="256" spans="1:10">
      <c r="A256" s="7">
        <v>44579</v>
      </c>
      <c r="B256" s="13">
        <v>662</v>
      </c>
      <c r="C256" s="13">
        <v>10.318225</v>
      </c>
      <c r="D256" s="13">
        <v>67.5</v>
      </c>
      <c r="E256" s="13">
        <v>25.9</v>
      </c>
      <c r="G256" s="27">
        <f t="shared" si="15"/>
        <v>-1.2084592145015106E-2</v>
      </c>
      <c r="H256" s="27">
        <f t="shared" si="16"/>
        <v>-1.8691586973534707E-2</v>
      </c>
      <c r="I256" s="27">
        <f t="shared" si="17"/>
        <v>7.4074074074074077E-3</v>
      </c>
      <c r="J256" s="27">
        <f t="shared" si="18"/>
        <v>-1.1583011583011473E-2</v>
      </c>
    </row>
    <row r="257" spans="1:10">
      <c r="A257" s="7">
        <v>44580</v>
      </c>
      <c r="B257" s="13">
        <v>654</v>
      </c>
      <c r="C257" s="13">
        <v>10.125361</v>
      </c>
      <c r="D257" s="13">
        <v>68</v>
      </c>
      <c r="E257" s="13">
        <v>25.6</v>
      </c>
      <c r="G257" s="27">
        <f t="shared" si="15"/>
        <v>-4.5871559633027525E-3</v>
      </c>
      <c r="H257" s="27">
        <f t="shared" si="16"/>
        <v>0</v>
      </c>
      <c r="I257" s="27">
        <f t="shared" si="17"/>
        <v>1.4705882352941176E-2</v>
      </c>
      <c r="J257" s="27">
        <f t="shared" si="18"/>
        <v>3.9062890624999569E-3</v>
      </c>
    </row>
    <row r="258" spans="1:10">
      <c r="A258" s="7">
        <v>44581</v>
      </c>
      <c r="B258" s="13">
        <v>651</v>
      </c>
      <c r="C258" s="13">
        <v>10.125361</v>
      </c>
      <c r="D258" s="13">
        <v>69</v>
      </c>
      <c r="E258" s="13">
        <v>25.700001</v>
      </c>
      <c r="G258" s="27">
        <f t="shared" si="15"/>
        <v>-1.5360983102918587E-2</v>
      </c>
      <c r="H258" s="27">
        <f t="shared" si="16"/>
        <v>-1.4285712874829857E-2</v>
      </c>
      <c r="I258" s="27">
        <f t="shared" si="17"/>
        <v>-2.1739130434782608E-2</v>
      </c>
      <c r="J258" s="27">
        <f t="shared" si="18"/>
        <v>-3.8910504322548473E-2</v>
      </c>
    </row>
    <row r="259" spans="1:10">
      <c r="A259" s="7">
        <v>44582</v>
      </c>
      <c r="B259" s="13">
        <v>641</v>
      </c>
      <c r="C259" s="13">
        <v>9.9807129999999997</v>
      </c>
      <c r="D259" s="13">
        <v>67.5</v>
      </c>
      <c r="E259" s="13">
        <v>24.700001</v>
      </c>
      <c r="G259" s="27">
        <f t="shared" ref="G259:G322" si="19">(B260-B259)/B259</f>
        <v>1.8720748829953199E-2</v>
      </c>
      <c r="H259" s="27">
        <f t="shared" ref="H259:H322" si="20">(C260-C259)/C259</f>
        <v>0</v>
      </c>
      <c r="I259" s="27">
        <f t="shared" ref="I259:I322" si="21">(D260-D259)/D259</f>
        <v>0</v>
      </c>
      <c r="J259" s="27">
        <f t="shared" ref="J259:J322" si="22">(E260-E259)/E259</f>
        <v>8.0971251782539708E-3</v>
      </c>
    </row>
    <row r="260" spans="1:10">
      <c r="A260" s="7">
        <v>44585</v>
      </c>
      <c r="B260" s="13">
        <v>653</v>
      </c>
      <c r="C260" s="13">
        <v>9.9807129999999997</v>
      </c>
      <c r="D260" s="13">
        <v>67.5</v>
      </c>
      <c r="E260" s="13">
        <v>24.9</v>
      </c>
      <c r="G260" s="27">
        <f t="shared" si="19"/>
        <v>-1.8376722817764167E-2</v>
      </c>
      <c r="H260" s="27">
        <f t="shared" si="20"/>
        <v>-9.6618347807416235E-3</v>
      </c>
      <c r="I260" s="27">
        <f t="shared" si="21"/>
        <v>0</v>
      </c>
      <c r="J260" s="27">
        <f t="shared" si="22"/>
        <v>0</v>
      </c>
    </row>
    <row r="261" spans="1:10">
      <c r="A261" s="7">
        <v>44586</v>
      </c>
      <c r="B261" s="13">
        <v>641</v>
      </c>
      <c r="C261" s="13">
        <v>9.8842809999999997</v>
      </c>
      <c r="D261" s="13">
        <v>67.5</v>
      </c>
      <c r="E261" s="13">
        <v>24.9</v>
      </c>
      <c r="G261" s="27">
        <f t="shared" si="19"/>
        <v>-7.8003120124804995E-3</v>
      </c>
      <c r="H261" s="27">
        <f t="shared" si="20"/>
        <v>4.878048286972015E-3</v>
      </c>
      <c r="I261" s="27">
        <f t="shared" si="21"/>
        <v>0</v>
      </c>
      <c r="J261" s="27">
        <f t="shared" si="22"/>
        <v>-6.0240963855421117E-3</v>
      </c>
    </row>
    <row r="262" spans="1:10">
      <c r="A262" s="7">
        <v>44587</v>
      </c>
      <c r="B262" s="13">
        <v>636</v>
      </c>
      <c r="C262" s="13">
        <v>9.9324969999999997</v>
      </c>
      <c r="D262" s="13">
        <v>67.5</v>
      </c>
      <c r="E262" s="13">
        <v>24.75</v>
      </c>
      <c r="G262" s="27">
        <f t="shared" si="19"/>
        <v>-1.5723270440251573E-3</v>
      </c>
      <c r="H262" s="27">
        <f t="shared" si="20"/>
        <v>1.9417473773211322E-2</v>
      </c>
      <c r="I262" s="27">
        <f t="shared" si="21"/>
        <v>6.6666666666666666E-2</v>
      </c>
      <c r="J262" s="27">
        <f t="shared" si="22"/>
        <v>2.4242424242424301E-2</v>
      </c>
    </row>
    <row r="263" spans="1:10">
      <c r="A263" s="7">
        <v>44599</v>
      </c>
      <c r="B263" s="13">
        <v>635</v>
      </c>
      <c r="C263" s="13">
        <v>10.125361</v>
      </c>
      <c r="D263" s="13">
        <v>72</v>
      </c>
      <c r="E263" s="13">
        <v>25.35</v>
      </c>
      <c r="G263" s="27">
        <f t="shared" si="19"/>
        <v>-1.1023622047244094E-2</v>
      </c>
      <c r="H263" s="27">
        <f t="shared" si="20"/>
        <v>1.9047617166439809E-2</v>
      </c>
      <c r="I263" s="27">
        <f t="shared" si="21"/>
        <v>1.3888611111111022E-3</v>
      </c>
      <c r="J263" s="27">
        <f t="shared" si="22"/>
        <v>5.917159763313553E-3</v>
      </c>
    </row>
    <row r="264" spans="1:10">
      <c r="A264" s="7">
        <v>44600</v>
      </c>
      <c r="B264" s="13">
        <v>628</v>
      </c>
      <c r="C264" s="13">
        <v>10.318225</v>
      </c>
      <c r="D264" s="13">
        <v>72.099997999999999</v>
      </c>
      <c r="E264" s="13">
        <v>25.5</v>
      </c>
      <c r="G264" s="27">
        <f t="shared" si="19"/>
        <v>7.9617834394904458E-3</v>
      </c>
      <c r="H264" s="27">
        <f t="shared" si="20"/>
        <v>-4.6728967433836768E-3</v>
      </c>
      <c r="I264" s="27">
        <f t="shared" si="21"/>
        <v>5.5478781011894154E-3</v>
      </c>
      <c r="J264" s="27">
        <f t="shared" si="22"/>
        <v>9.8039215686274508E-3</v>
      </c>
    </row>
    <row r="265" spans="1:10">
      <c r="A265" s="7">
        <v>44601</v>
      </c>
      <c r="B265" s="13">
        <v>633</v>
      </c>
      <c r="C265" s="13">
        <v>10.270009</v>
      </c>
      <c r="D265" s="13">
        <v>72.5</v>
      </c>
      <c r="E265" s="13">
        <v>25.75</v>
      </c>
      <c r="G265" s="27">
        <f t="shared" si="19"/>
        <v>2.5276461295418641E-2</v>
      </c>
      <c r="H265" s="27">
        <f t="shared" si="20"/>
        <v>-4.6948352236108109E-3</v>
      </c>
      <c r="I265" s="27">
        <f t="shared" si="21"/>
        <v>0</v>
      </c>
      <c r="J265" s="27">
        <f t="shared" si="22"/>
        <v>-5.8252427184465466E-3</v>
      </c>
    </row>
    <row r="266" spans="1:10">
      <c r="A266" s="7">
        <v>44602</v>
      </c>
      <c r="B266" s="13">
        <v>649</v>
      </c>
      <c r="C266" s="13">
        <v>10.221793</v>
      </c>
      <c r="D266" s="13">
        <v>72.5</v>
      </c>
      <c r="E266" s="13">
        <v>25.6</v>
      </c>
      <c r="G266" s="27">
        <f t="shared" si="19"/>
        <v>1.5408320493066256E-3</v>
      </c>
      <c r="H266" s="27">
        <f t="shared" si="20"/>
        <v>5.1886787376735216E-2</v>
      </c>
      <c r="I266" s="27">
        <f t="shared" si="21"/>
        <v>6.8965517241379309E-3</v>
      </c>
      <c r="J266" s="27">
        <f t="shared" si="22"/>
        <v>1.953124999999889E-3</v>
      </c>
    </row>
    <row r="267" spans="1:10">
      <c r="A267" s="7">
        <v>44603</v>
      </c>
      <c r="B267" s="13">
        <v>650</v>
      </c>
      <c r="C267" s="13">
        <v>10.752169</v>
      </c>
      <c r="D267" s="13">
        <v>73</v>
      </c>
      <c r="E267" s="13">
        <v>25.65</v>
      </c>
      <c r="G267" s="27">
        <f t="shared" si="19"/>
        <v>-0.02</v>
      </c>
      <c r="H267" s="27">
        <f t="shared" si="20"/>
        <v>4.4843045156749339E-3</v>
      </c>
      <c r="I267" s="27">
        <f t="shared" si="21"/>
        <v>-2.3287630136986249E-2</v>
      </c>
      <c r="J267" s="27">
        <f t="shared" si="22"/>
        <v>-1.5594541910331329E-2</v>
      </c>
    </row>
    <row r="268" spans="1:10">
      <c r="A268" s="7">
        <v>44606</v>
      </c>
      <c r="B268" s="13">
        <v>637</v>
      </c>
      <c r="C268" s="13">
        <v>10.800385</v>
      </c>
      <c r="D268" s="13">
        <v>71.300003000000004</v>
      </c>
      <c r="E268" s="13">
        <v>25.25</v>
      </c>
      <c r="G268" s="27">
        <f t="shared" si="19"/>
        <v>-6.2794348508634227E-3</v>
      </c>
      <c r="H268" s="27">
        <f t="shared" si="20"/>
        <v>0</v>
      </c>
      <c r="I268" s="27">
        <f t="shared" si="21"/>
        <v>-1.402608636636489E-3</v>
      </c>
      <c r="J268" s="27">
        <f t="shared" si="22"/>
        <v>-9.9009900990099011E-3</v>
      </c>
    </row>
    <row r="269" spans="1:10">
      <c r="A269" s="7">
        <v>44607</v>
      </c>
      <c r="B269" s="13">
        <v>633</v>
      </c>
      <c r="C269" s="13">
        <v>10.800385</v>
      </c>
      <c r="D269" s="13">
        <v>71.199996999999996</v>
      </c>
      <c r="E269" s="13">
        <v>25</v>
      </c>
      <c r="G269" s="27">
        <f t="shared" si="19"/>
        <v>2.0537124802527645E-2</v>
      </c>
      <c r="H269" s="27">
        <f t="shared" si="20"/>
        <v>0</v>
      </c>
      <c r="I269" s="27">
        <f t="shared" si="21"/>
        <v>-2.6685310113144983E-2</v>
      </c>
      <c r="J269" s="27">
        <f t="shared" si="22"/>
        <v>0.01</v>
      </c>
    </row>
    <row r="270" spans="1:10">
      <c r="A270" s="7">
        <v>44608</v>
      </c>
      <c r="B270" s="13">
        <v>646</v>
      </c>
      <c r="C270" s="13">
        <v>10.800385</v>
      </c>
      <c r="D270" s="13">
        <v>69.300003000000004</v>
      </c>
      <c r="E270" s="13">
        <v>25.25</v>
      </c>
      <c r="G270" s="27">
        <f t="shared" si="19"/>
        <v>-1.5479876160990713E-3</v>
      </c>
      <c r="H270" s="27">
        <f t="shared" si="20"/>
        <v>2.6785711805643986E-2</v>
      </c>
      <c r="I270" s="27">
        <f t="shared" si="21"/>
        <v>1.4429869505199998E-3</v>
      </c>
      <c r="J270" s="27">
        <f t="shared" si="22"/>
        <v>-1.9801584158415718E-3</v>
      </c>
    </row>
    <row r="271" spans="1:10">
      <c r="A271" s="7">
        <v>44609</v>
      </c>
      <c r="B271" s="13">
        <v>645</v>
      </c>
      <c r="C271" s="13">
        <v>11.089681000000001</v>
      </c>
      <c r="D271" s="13">
        <v>69.400002000000001</v>
      </c>
      <c r="E271" s="13">
        <v>25.200001</v>
      </c>
      <c r="G271" s="27">
        <f t="shared" si="19"/>
        <v>-1.2403100775193798E-2</v>
      </c>
      <c r="H271" s="27">
        <f t="shared" si="20"/>
        <v>8.6956513897920116E-3</v>
      </c>
      <c r="I271" s="27">
        <f t="shared" si="21"/>
        <v>1.4408933302336125E-3</v>
      </c>
      <c r="J271" s="27">
        <f t="shared" si="22"/>
        <v>0</v>
      </c>
    </row>
    <row r="272" spans="1:10">
      <c r="A272" s="7">
        <v>44610</v>
      </c>
      <c r="B272" s="13">
        <v>637</v>
      </c>
      <c r="C272" s="13">
        <v>11.186113000000001</v>
      </c>
      <c r="D272" s="13">
        <v>69.5</v>
      </c>
      <c r="E272" s="13">
        <v>25.200001</v>
      </c>
      <c r="G272" s="27">
        <f t="shared" si="19"/>
        <v>-7.8492935635792772E-3</v>
      </c>
      <c r="H272" s="27">
        <f t="shared" si="20"/>
        <v>-4.3103444422562184E-3</v>
      </c>
      <c r="I272" s="27">
        <f t="shared" si="21"/>
        <v>8.633064748201429E-3</v>
      </c>
      <c r="J272" s="27">
        <f t="shared" si="22"/>
        <v>1.9840872228536689E-3</v>
      </c>
    </row>
    <row r="273" spans="1:10">
      <c r="A273" s="7">
        <v>44613</v>
      </c>
      <c r="B273" s="13">
        <v>632</v>
      </c>
      <c r="C273" s="13">
        <v>11.137897000000001</v>
      </c>
      <c r="D273" s="13">
        <v>70.099997999999999</v>
      </c>
      <c r="E273" s="13">
        <v>25.25</v>
      </c>
      <c r="G273" s="27">
        <f t="shared" si="19"/>
        <v>-7.9113924050632917E-3</v>
      </c>
      <c r="H273" s="27">
        <f t="shared" si="20"/>
        <v>-2.5974023641985575E-2</v>
      </c>
      <c r="I273" s="27">
        <f t="shared" si="21"/>
        <v>-1.8544865008412632E-2</v>
      </c>
      <c r="J273" s="27">
        <f t="shared" si="22"/>
        <v>-1.3861386138613917E-2</v>
      </c>
    </row>
    <row r="274" spans="1:10">
      <c r="A274" s="7">
        <v>44614</v>
      </c>
      <c r="B274" s="13">
        <v>627</v>
      </c>
      <c r="C274" s="13">
        <v>10.848601</v>
      </c>
      <c r="D274" s="13">
        <v>68.800003000000004</v>
      </c>
      <c r="E274" s="13">
        <v>24.9</v>
      </c>
      <c r="G274" s="27">
        <f t="shared" si="19"/>
        <v>-3.189792663476874E-3</v>
      </c>
      <c r="H274" s="27">
        <f t="shared" si="20"/>
        <v>4.4444440347654072E-3</v>
      </c>
      <c r="I274" s="27">
        <f t="shared" si="21"/>
        <v>1.4534737738310394E-3</v>
      </c>
      <c r="J274" s="27">
        <f t="shared" si="22"/>
        <v>6.024056224899643E-3</v>
      </c>
    </row>
    <row r="275" spans="1:10">
      <c r="A275" s="7">
        <v>44615</v>
      </c>
      <c r="B275" s="13">
        <v>625</v>
      </c>
      <c r="C275" s="13">
        <v>10.896817</v>
      </c>
      <c r="D275" s="13">
        <v>68.900002000000001</v>
      </c>
      <c r="E275" s="13">
        <v>25.049999</v>
      </c>
      <c r="G275" s="27">
        <f t="shared" si="19"/>
        <v>-3.3599999999999998E-2</v>
      </c>
      <c r="H275" s="27">
        <f t="shared" si="20"/>
        <v>-1.7699113420001467E-2</v>
      </c>
      <c r="I275" s="27">
        <f t="shared" si="21"/>
        <v>-2.7576225614623359E-2</v>
      </c>
      <c r="J275" s="27">
        <f t="shared" si="22"/>
        <v>-2.7944072971819212E-2</v>
      </c>
    </row>
    <row r="276" spans="1:10">
      <c r="A276" s="7">
        <v>44616</v>
      </c>
      <c r="B276" s="13">
        <v>604</v>
      </c>
      <c r="C276" s="13">
        <v>10.703953</v>
      </c>
      <c r="D276" s="13">
        <v>67</v>
      </c>
      <c r="E276" s="13">
        <v>24.35</v>
      </c>
      <c r="G276" s="27">
        <f t="shared" si="19"/>
        <v>0</v>
      </c>
      <c r="H276" s="27">
        <f t="shared" si="20"/>
        <v>0</v>
      </c>
      <c r="I276" s="27">
        <f t="shared" si="21"/>
        <v>4.0298462686567109E-2</v>
      </c>
      <c r="J276" s="27">
        <f t="shared" si="22"/>
        <v>1.6427104722792549E-2</v>
      </c>
    </row>
    <row r="277" spans="1:10">
      <c r="A277" s="7">
        <v>44617</v>
      </c>
      <c r="B277" s="13">
        <v>604</v>
      </c>
      <c r="C277" s="13">
        <v>10.703953</v>
      </c>
      <c r="D277" s="13">
        <v>69.699996999999996</v>
      </c>
      <c r="E277" s="13">
        <v>24.75</v>
      </c>
      <c r="G277" s="27">
        <f t="shared" si="19"/>
        <v>0</v>
      </c>
      <c r="H277" s="27">
        <f t="shared" si="20"/>
        <v>2.702702450206949E-2</v>
      </c>
      <c r="I277" s="27">
        <f t="shared" si="21"/>
        <v>1.8651406828611539E-2</v>
      </c>
      <c r="J277" s="27">
        <f t="shared" si="22"/>
        <v>1.2121171717171704E-2</v>
      </c>
    </row>
    <row r="278" spans="1:10">
      <c r="A278" s="7">
        <v>44621</v>
      </c>
      <c r="B278" s="13">
        <v>604</v>
      </c>
      <c r="C278" s="13">
        <v>10.993249</v>
      </c>
      <c r="D278" s="13">
        <v>71</v>
      </c>
      <c r="E278" s="13">
        <v>25.049999</v>
      </c>
      <c r="G278" s="27">
        <f t="shared" si="19"/>
        <v>-4.9668874172185433E-3</v>
      </c>
      <c r="H278" s="27">
        <f t="shared" si="20"/>
        <v>4.3859645133117638E-3</v>
      </c>
      <c r="I278" s="27">
        <f t="shared" si="21"/>
        <v>-9.8591126760562853E-3</v>
      </c>
      <c r="J278" s="27">
        <f t="shared" si="22"/>
        <v>3.9920560475870236E-3</v>
      </c>
    </row>
    <row r="279" spans="1:10">
      <c r="A279" s="7">
        <v>44622</v>
      </c>
      <c r="B279" s="13">
        <v>601</v>
      </c>
      <c r="C279" s="13">
        <v>11.041465000000001</v>
      </c>
      <c r="D279" s="13">
        <v>70.300003000000004</v>
      </c>
      <c r="E279" s="13">
        <v>25.15</v>
      </c>
      <c r="G279" s="27">
        <f t="shared" si="19"/>
        <v>1.6638935108153079E-3</v>
      </c>
      <c r="H279" s="27">
        <f t="shared" si="20"/>
        <v>-4.3668118315821347E-3</v>
      </c>
      <c r="I279" s="27">
        <f t="shared" si="21"/>
        <v>9.9572826476265752E-3</v>
      </c>
      <c r="J279" s="27">
        <f t="shared" si="22"/>
        <v>0</v>
      </c>
    </row>
    <row r="280" spans="1:10">
      <c r="A280" s="7">
        <v>44623</v>
      </c>
      <c r="B280" s="13">
        <v>602</v>
      </c>
      <c r="C280" s="13">
        <v>10.993249</v>
      </c>
      <c r="D280" s="13">
        <v>71</v>
      </c>
      <c r="E280" s="13">
        <v>25.15</v>
      </c>
      <c r="G280" s="27">
        <f t="shared" si="19"/>
        <v>-1.1627906976744186E-2</v>
      </c>
      <c r="H280" s="27">
        <f t="shared" si="20"/>
        <v>-1.3157893539935291E-2</v>
      </c>
      <c r="I280" s="27">
        <f t="shared" si="21"/>
        <v>2.8169014084507043E-2</v>
      </c>
      <c r="J280" s="27">
        <f t="shared" si="22"/>
        <v>0</v>
      </c>
    </row>
    <row r="281" spans="1:10">
      <c r="A281" s="7">
        <v>44624</v>
      </c>
      <c r="B281" s="13">
        <v>595</v>
      </c>
      <c r="C281" s="13">
        <v>10.848601</v>
      </c>
      <c r="D281" s="13">
        <v>73</v>
      </c>
      <c r="E281" s="13">
        <v>25.15</v>
      </c>
      <c r="G281" s="27">
        <f t="shared" si="19"/>
        <v>-3.1932773109243695E-2</v>
      </c>
      <c r="H281" s="27">
        <f t="shared" si="20"/>
        <v>-2.6666664208592445E-2</v>
      </c>
      <c r="I281" s="27">
        <f t="shared" si="21"/>
        <v>-1.3698356164383474E-3</v>
      </c>
      <c r="J281" s="27">
        <f t="shared" si="22"/>
        <v>-5.9642147117295657E-3</v>
      </c>
    </row>
    <row r="282" spans="1:10">
      <c r="A282" s="7">
        <v>44627</v>
      </c>
      <c r="B282" s="13">
        <v>576</v>
      </c>
      <c r="C282" s="13">
        <v>10.559305</v>
      </c>
      <c r="D282" s="13">
        <v>72.900002000000001</v>
      </c>
      <c r="E282" s="13">
        <v>25</v>
      </c>
      <c r="G282" s="27">
        <f t="shared" si="19"/>
        <v>-2.2569444444444444E-2</v>
      </c>
      <c r="H282" s="27">
        <f t="shared" si="20"/>
        <v>-1.8264838452909556E-2</v>
      </c>
      <c r="I282" s="27">
        <f t="shared" si="21"/>
        <v>-5.0754525356528857E-2</v>
      </c>
      <c r="J282" s="27">
        <f t="shared" si="22"/>
        <v>-2.4000000000000056E-2</v>
      </c>
    </row>
    <row r="283" spans="1:10">
      <c r="A283" s="7">
        <v>44628</v>
      </c>
      <c r="B283" s="13">
        <v>563</v>
      </c>
      <c r="C283" s="13">
        <v>10.366441</v>
      </c>
      <c r="D283" s="13">
        <v>69.199996999999996</v>
      </c>
      <c r="E283" s="13">
        <v>24.4</v>
      </c>
      <c r="G283" s="27">
        <f t="shared" si="19"/>
        <v>8.8809946714031966E-3</v>
      </c>
      <c r="H283" s="27">
        <f t="shared" si="20"/>
        <v>1.860464936809076E-2</v>
      </c>
      <c r="I283" s="27">
        <f t="shared" si="21"/>
        <v>2.1676301517758737E-2</v>
      </c>
      <c r="J283" s="27">
        <f t="shared" si="22"/>
        <v>1.6393401639344309E-2</v>
      </c>
    </row>
    <row r="284" spans="1:10">
      <c r="A284" s="7">
        <v>44629</v>
      </c>
      <c r="B284" s="13">
        <v>568</v>
      </c>
      <c r="C284" s="13">
        <v>10.559305</v>
      </c>
      <c r="D284" s="13">
        <v>70.699996999999996</v>
      </c>
      <c r="E284" s="13">
        <v>24.799999</v>
      </c>
      <c r="G284" s="27">
        <f t="shared" si="19"/>
        <v>3.345070422535211E-2</v>
      </c>
      <c r="H284" s="27">
        <f t="shared" si="20"/>
        <v>2.2831048066136946E-2</v>
      </c>
      <c r="I284" s="27">
        <f t="shared" si="21"/>
        <v>2.2630920337945809E-2</v>
      </c>
      <c r="J284" s="27">
        <f t="shared" si="22"/>
        <v>2.822584791233259E-2</v>
      </c>
    </row>
    <row r="285" spans="1:10">
      <c r="A285" s="7">
        <v>44630</v>
      </c>
      <c r="B285" s="13">
        <v>587</v>
      </c>
      <c r="C285" s="13">
        <v>10.800385</v>
      </c>
      <c r="D285" s="13">
        <v>72.300003000000004</v>
      </c>
      <c r="E285" s="13">
        <v>25.5</v>
      </c>
      <c r="G285" s="27">
        <f t="shared" si="19"/>
        <v>-2.0442930153321975E-2</v>
      </c>
      <c r="H285" s="27">
        <f t="shared" si="20"/>
        <v>-4.464285300940664E-3</v>
      </c>
      <c r="I285" s="27">
        <f t="shared" si="21"/>
        <v>6.9156290353127647E-2</v>
      </c>
      <c r="J285" s="27">
        <f t="shared" si="22"/>
        <v>0</v>
      </c>
    </row>
    <row r="286" spans="1:10">
      <c r="A286" s="7">
        <v>44631</v>
      </c>
      <c r="B286" s="13">
        <v>575</v>
      </c>
      <c r="C286" s="13">
        <v>10.752169</v>
      </c>
      <c r="D286" s="13">
        <v>77.300003000000004</v>
      </c>
      <c r="E286" s="13">
        <v>25.5</v>
      </c>
      <c r="G286" s="27">
        <f t="shared" si="19"/>
        <v>-5.2173913043478265E-3</v>
      </c>
      <c r="H286" s="27">
        <f t="shared" si="20"/>
        <v>8.9686090313498678E-3</v>
      </c>
      <c r="I286" s="27">
        <f t="shared" si="21"/>
        <v>3.4928808476242829E-2</v>
      </c>
      <c r="J286" s="27">
        <f t="shared" si="22"/>
        <v>-3.9215686274510358E-3</v>
      </c>
    </row>
    <row r="287" spans="1:10">
      <c r="A287" s="7">
        <v>44634</v>
      </c>
      <c r="B287" s="13">
        <v>572</v>
      </c>
      <c r="C287" s="13">
        <v>10.848601</v>
      </c>
      <c r="D287" s="13">
        <v>80</v>
      </c>
      <c r="E287" s="13">
        <v>25.4</v>
      </c>
      <c r="G287" s="27">
        <f t="shared" si="19"/>
        <v>-2.4475524475524476E-2</v>
      </c>
      <c r="H287" s="27">
        <f t="shared" si="20"/>
        <v>4.4444440347654072E-3</v>
      </c>
      <c r="I287" s="27">
        <f t="shared" si="21"/>
        <v>-3.7500375000000473E-3</v>
      </c>
      <c r="J287" s="27">
        <f t="shared" si="22"/>
        <v>-1.9685039370077621E-3</v>
      </c>
    </row>
    <row r="288" spans="1:10">
      <c r="A288" s="7">
        <v>44635</v>
      </c>
      <c r="B288" s="13">
        <v>558</v>
      </c>
      <c r="C288" s="13">
        <v>10.896817</v>
      </c>
      <c r="D288" s="13">
        <v>79.699996999999996</v>
      </c>
      <c r="E288" s="13">
        <v>25.35</v>
      </c>
      <c r="G288" s="27">
        <f t="shared" si="19"/>
        <v>0</v>
      </c>
      <c r="H288" s="27">
        <f t="shared" si="20"/>
        <v>0</v>
      </c>
      <c r="I288" s="27">
        <f t="shared" si="21"/>
        <v>-1.2547051915196434E-2</v>
      </c>
      <c r="J288" s="27">
        <f t="shared" si="22"/>
        <v>0</v>
      </c>
    </row>
    <row r="289" spans="1:10">
      <c r="A289" s="7">
        <v>44636</v>
      </c>
      <c r="B289" s="13">
        <v>558</v>
      </c>
      <c r="C289" s="13">
        <v>10.896817</v>
      </c>
      <c r="D289" s="13">
        <v>78.699996999999996</v>
      </c>
      <c r="E289" s="13">
        <v>25.35</v>
      </c>
      <c r="G289" s="27">
        <f t="shared" si="19"/>
        <v>4.3010752688172046E-2</v>
      </c>
      <c r="H289" s="27">
        <f t="shared" si="20"/>
        <v>1.3274335065001102E-2</v>
      </c>
      <c r="I289" s="27">
        <f t="shared" si="21"/>
        <v>7.6239647124765157E-3</v>
      </c>
      <c r="J289" s="27">
        <f t="shared" si="22"/>
        <v>5.917159763313553E-3</v>
      </c>
    </row>
    <row r="290" spans="1:10">
      <c r="A290" s="7">
        <v>44637</v>
      </c>
      <c r="B290" s="13">
        <v>582</v>
      </c>
      <c r="C290" s="13">
        <v>11.041465000000001</v>
      </c>
      <c r="D290" s="13">
        <v>79.300003000000004</v>
      </c>
      <c r="E290" s="13">
        <v>25.5</v>
      </c>
      <c r="G290" s="27">
        <f t="shared" si="19"/>
        <v>-1.718213058419244E-3</v>
      </c>
      <c r="H290" s="27">
        <f t="shared" si="20"/>
        <v>2.6200870989492808E-2</v>
      </c>
      <c r="I290" s="27">
        <f t="shared" si="21"/>
        <v>7.566191390938495E-3</v>
      </c>
      <c r="J290" s="27">
        <f t="shared" si="22"/>
        <v>1.9607450980392033E-3</v>
      </c>
    </row>
    <row r="291" spans="1:10">
      <c r="A291" s="7">
        <v>44638</v>
      </c>
      <c r="B291" s="13">
        <v>581</v>
      </c>
      <c r="C291" s="13">
        <v>11.330761000000001</v>
      </c>
      <c r="D291" s="13">
        <v>79.900002000000001</v>
      </c>
      <c r="E291" s="13">
        <v>25.549999</v>
      </c>
      <c r="G291" s="27">
        <f t="shared" si="19"/>
        <v>8.6058519793459545E-3</v>
      </c>
      <c r="H291" s="27">
        <f t="shared" si="20"/>
        <v>2.9787231413671018E-2</v>
      </c>
      <c r="I291" s="27">
        <f t="shared" si="21"/>
        <v>8.7609009071113499E-3</v>
      </c>
      <c r="J291" s="27">
        <f t="shared" si="22"/>
        <v>1.5655656190045279E-2</v>
      </c>
    </row>
    <row r="292" spans="1:10">
      <c r="A292" s="7">
        <v>44641</v>
      </c>
      <c r="B292" s="13">
        <v>586</v>
      </c>
      <c r="C292" s="13">
        <v>11.668272999999999</v>
      </c>
      <c r="D292" s="13">
        <v>80.599997999999999</v>
      </c>
      <c r="E292" s="13">
        <v>25.950001</v>
      </c>
      <c r="G292" s="27">
        <f t="shared" si="19"/>
        <v>-5.1194539249146756E-3</v>
      </c>
      <c r="H292" s="27">
        <f t="shared" si="20"/>
        <v>8.2644621016323555E-3</v>
      </c>
      <c r="I292" s="27">
        <f t="shared" si="21"/>
        <v>1.4888399873161342E-2</v>
      </c>
      <c r="J292" s="27">
        <f t="shared" si="22"/>
        <v>1.9267821993532872E-2</v>
      </c>
    </row>
    <row r="293" spans="1:10">
      <c r="A293" s="7">
        <v>44642</v>
      </c>
      <c r="B293" s="13">
        <v>583</v>
      </c>
      <c r="C293" s="13">
        <v>11.764704999999999</v>
      </c>
      <c r="D293" s="13">
        <v>81.800003000000004</v>
      </c>
      <c r="E293" s="13">
        <v>26.450001</v>
      </c>
      <c r="G293" s="27">
        <f t="shared" si="19"/>
        <v>1.2006861063464836E-2</v>
      </c>
      <c r="H293" s="27">
        <f t="shared" si="20"/>
        <v>4.0983603073770261E-2</v>
      </c>
      <c r="I293" s="27">
        <f t="shared" si="21"/>
        <v>-1.3447505619284728E-2</v>
      </c>
      <c r="J293" s="27">
        <f t="shared" si="22"/>
        <v>0</v>
      </c>
    </row>
    <row r="294" spans="1:10">
      <c r="A294" s="7">
        <v>44643</v>
      </c>
      <c r="B294" s="13">
        <v>590</v>
      </c>
      <c r="C294" s="13">
        <v>12.246865</v>
      </c>
      <c r="D294" s="13">
        <v>80.699996999999996</v>
      </c>
      <c r="E294" s="13">
        <v>26.450001</v>
      </c>
      <c r="G294" s="27">
        <f t="shared" si="19"/>
        <v>1.6949152542372881E-3</v>
      </c>
      <c r="H294" s="27">
        <f t="shared" si="20"/>
        <v>3.9370075525450828E-3</v>
      </c>
      <c r="I294" s="27">
        <f t="shared" si="21"/>
        <v>3.7175094318777214E-3</v>
      </c>
      <c r="J294" s="27">
        <f t="shared" si="22"/>
        <v>5.1039619998502053E-2</v>
      </c>
    </row>
    <row r="295" spans="1:10">
      <c r="A295" s="7">
        <v>44644</v>
      </c>
      <c r="B295" s="13">
        <v>591</v>
      </c>
      <c r="C295" s="13">
        <v>12.295081</v>
      </c>
      <c r="D295" s="13">
        <v>81</v>
      </c>
      <c r="E295" s="13">
        <v>27.799999</v>
      </c>
      <c r="G295" s="27">
        <f t="shared" si="19"/>
        <v>1.1844331641285956E-2</v>
      </c>
      <c r="H295" s="27">
        <f t="shared" si="20"/>
        <v>-1.176470492549013E-2</v>
      </c>
      <c r="I295" s="27">
        <f t="shared" si="21"/>
        <v>-9.6296333333333387E-2</v>
      </c>
      <c r="J295" s="27">
        <f t="shared" si="22"/>
        <v>1.7985971869999614E-3</v>
      </c>
    </row>
    <row r="296" spans="1:10">
      <c r="A296" s="7">
        <v>44645</v>
      </c>
      <c r="B296" s="13">
        <v>598</v>
      </c>
      <c r="C296" s="13">
        <v>12.150433</v>
      </c>
      <c r="D296" s="13">
        <v>73.199996999999996</v>
      </c>
      <c r="E296" s="13">
        <v>27.85</v>
      </c>
      <c r="G296" s="27">
        <f t="shared" si="19"/>
        <v>-2.3411371237458192E-2</v>
      </c>
      <c r="H296" s="27">
        <f t="shared" si="20"/>
        <v>2.7777775491622421E-2</v>
      </c>
      <c r="I296" s="27">
        <f t="shared" si="21"/>
        <v>-6.8306013728388548E-3</v>
      </c>
      <c r="J296" s="27">
        <f t="shared" si="22"/>
        <v>8.9766606822262122E-3</v>
      </c>
    </row>
    <row r="297" spans="1:10">
      <c r="A297" s="7">
        <v>44648</v>
      </c>
      <c r="B297" s="13">
        <v>584</v>
      </c>
      <c r="C297" s="13">
        <v>12.487945</v>
      </c>
      <c r="D297" s="13">
        <v>72.699996999999996</v>
      </c>
      <c r="E297" s="13">
        <v>28.1</v>
      </c>
      <c r="G297" s="27">
        <f t="shared" si="19"/>
        <v>8.5616438356164379E-3</v>
      </c>
      <c r="H297" s="27">
        <f t="shared" si="20"/>
        <v>-3.8610035518253836E-3</v>
      </c>
      <c r="I297" s="27">
        <f t="shared" si="21"/>
        <v>-2.7510317503864547E-2</v>
      </c>
      <c r="J297" s="27">
        <f t="shared" si="22"/>
        <v>0</v>
      </c>
    </row>
    <row r="298" spans="1:10">
      <c r="A298" s="7">
        <v>44649</v>
      </c>
      <c r="B298" s="13">
        <v>589</v>
      </c>
      <c r="C298" s="13">
        <v>12.439729</v>
      </c>
      <c r="D298" s="13">
        <v>70.699996999999996</v>
      </c>
      <c r="E298" s="13">
        <v>28.1</v>
      </c>
      <c r="G298" s="27">
        <f t="shared" si="19"/>
        <v>1.8675721561969439E-2</v>
      </c>
      <c r="H298" s="27">
        <f t="shared" si="20"/>
        <v>-3.8759686806682072E-3</v>
      </c>
      <c r="I298" s="27">
        <f t="shared" si="21"/>
        <v>9.9010612404977112E-3</v>
      </c>
      <c r="J298" s="27">
        <f t="shared" si="22"/>
        <v>-3.558718861210015E-3</v>
      </c>
    </row>
    <row r="299" spans="1:10">
      <c r="A299" s="7">
        <v>44650</v>
      </c>
      <c r="B299" s="13">
        <v>600</v>
      </c>
      <c r="C299" s="13">
        <v>12.391513</v>
      </c>
      <c r="D299" s="13">
        <v>71.400002000000001</v>
      </c>
      <c r="E299" s="13">
        <v>28</v>
      </c>
      <c r="G299" s="27">
        <f t="shared" si="19"/>
        <v>-5.0000000000000001E-3</v>
      </c>
      <c r="H299" s="27">
        <f t="shared" si="20"/>
        <v>0</v>
      </c>
      <c r="I299" s="27">
        <f t="shared" si="21"/>
        <v>-1.400560184858258E-2</v>
      </c>
      <c r="J299" s="27">
        <f t="shared" si="22"/>
        <v>-3.5714285714286221E-3</v>
      </c>
    </row>
    <row r="300" spans="1:10">
      <c r="A300" s="7">
        <v>44651</v>
      </c>
      <c r="B300" s="13">
        <v>597</v>
      </c>
      <c r="C300" s="13">
        <v>12.391513</v>
      </c>
      <c r="D300" s="13">
        <v>70.400002000000001</v>
      </c>
      <c r="E300" s="13">
        <v>27.9</v>
      </c>
      <c r="G300" s="27">
        <f t="shared" si="19"/>
        <v>-1.340033500837521E-2</v>
      </c>
      <c r="H300" s="27">
        <f t="shared" si="20"/>
        <v>7.782100539296539E-3</v>
      </c>
      <c r="I300" s="27">
        <f t="shared" si="21"/>
        <v>-1.2784118954996629E-2</v>
      </c>
      <c r="J300" s="27">
        <f t="shared" si="22"/>
        <v>5.3763082437276385E-3</v>
      </c>
    </row>
    <row r="301" spans="1:10">
      <c r="A301" s="7">
        <v>44652</v>
      </c>
      <c r="B301" s="13">
        <v>589</v>
      </c>
      <c r="C301" s="13">
        <v>12.487945</v>
      </c>
      <c r="D301" s="13">
        <v>69.5</v>
      </c>
      <c r="E301" s="13">
        <v>28.049999</v>
      </c>
      <c r="G301" s="27">
        <f t="shared" si="19"/>
        <v>-1.8675721561969439E-2</v>
      </c>
      <c r="H301" s="27">
        <f t="shared" si="20"/>
        <v>3.474911204365487E-2</v>
      </c>
      <c r="I301" s="27">
        <f t="shared" si="21"/>
        <v>-2.1582733812949641E-2</v>
      </c>
      <c r="J301" s="27">
        <f t="shared" si="22"/>
        <v>2.8520535776133244E-2</v>
      </c>
    </row>
    <row r="302" spans="1:10">
      <c r="A302" s="7">
        <v>44657</v>
      </c>
      <c r="B302" s="13">
        <v>578</v>
      </c>
      <c r="C302" s="13">
        <v>12.921889999999999</v>
      </c>
      <c r="D302" s="13">
        <v>68</v>
      </c>
      <c r="E302" s="13">
        <v>28.85</v>
      </c>
      <c r="G302" s="27">
        <f t="shared" si="19"/>
        <v>-2.0761245674740483E-2</v>
      </c>
      <c r="H302" s="27">
        <f t="shared" si="20"/>
        <v>-1.4925370824237024E-2</v>
      </c>
      <c r="I302" s="27">
        <f t="shared" si="21"/>
        <v>-1.1764750000000056E-2</v>
      </c>
      <c r="J302" s="27">
        <f t="shared" si="22"/>
        <v>-2.2530294627383051E-2</v>
      </c>
    </row>
    <row r="303" spans="1:10">
      <c r="A303" s="7">
        <v>44658</v>
      </c>
      <c r="B303" s="13">
        <v>566</v>
      </c>
      <c r="C303" s="13">
        <v>12.729025999999999</v>
      </c>
      <c r="D303" s="13">
        <v>67.199996999999996</v>
      </c>
      <c r="E303" s="13">
        <v>28.200001</v>
      </c>
      <c r="G303" s="27">
        <f t="shared" si="19"/>
        <v>1.7667844522968198E-3</v>
      </c>
      <c r="H303" s="27">
        <f t="shared" si="20"/>
        <v>4.9242416505394876E-2</v>
      </c>
      <c r="I303" s="27">
        <f t="shared" si="21"/>
        <v>2.2321429567920964E-2</v>
      </c>
      <c r="J303" s="27">
        <f t="shared" si="22"/>
        <v>1.0638262034104172E-2</v>
      </c>
    </row>
    <row r="304" spans="1:10">
      <c r="A304" s="7">
        <v>44659</v>
      </c>
      <c r="B304" s="13">
        <v>567</v>
      </c>
      <c r="C304" s="13">
        <v>13.355834</v>
      </c>
      <c r="D304" s="13">
        <v>68.699996999999996</v>
      </c>
      <c r="E304" s="13">
        <v>28.5</v>
      </c>
      <c r="G304" s="27">
        <f t="shared" si="19"/>
        <v>-1.5873015873015872E-2</v>
      </c>
      <c r="H304" s="27">
        <f t="shared" si="20"/>
        <v>2.8880862101161208E-2</v>
      </c>
      <c r="I304" s="27">
        <f t="shared" si="21"/>
        <v>-1.6011630975762588E-2</v>
      </c>
      <c r="J304" s="27">
        <f t="shared" si="22"/>
        <v>8.771929824561403E-3</v>
      </c>
    </row>
    <row r="305" spans="1:10">
      <c r="A305" s="7">
        <v>44662</v>
      </c>
      <c r="B305" s="13">
        <v>558</v>
      </c>
      <c r="C305" s="13">
        <v>13.741562</v>
      </c>
      <c r="D305" s="13">
        <v>67.599997999999999</v>
      </c>
      <c r="E305" s="13">
        <v>28.75</v>
      </c>
      <c r="G305" s="27">
        <f t="shared" si="19"/>
        <v>-1.7921146953405018E-3</v>
      </c>
      <c r="H305" s="27">
        <f t="shared" si="20"/>
        <v>-3.8596485610587823E-2</v>
      </c>
      <c r="I305" s="27">
        <f t="shared" si="21"/>
        <v>1.923082897132632E-2</v>
      </c>
      <c r="J305" s="27">
        <f t="shared" si="22"/>
        <v>-6.9565565217391415E-3</v>
      </c>
    </row>
    <row r="306" spans="1:10">
      <c r="A306" s="7">
        <v>44663</v>
      </c>
      <c r="B306" s="13">
        <v>557</v>
      </c>
      <c r="C306" s="13">
        <v>13.211186</v>
      </c>
      <c r="D306" s="13">
        <v>68.900002000000001</v>
      </c>
      <c r="E306" s="13">
        <v>28.549999</v>
      </c>
      <c r="G306" s="27">
        <f t="shared" si="19"/>
        <v>2.8725314183123879E-2</v>
      </c>
      <c r="H306" s="27">
        <f t="shared" si="20"/>
        <v>-7.2992689679791103E-3</v>
      </c>
      <c r="I306" s="27">
        <f t="shared" si="21"/>
        <v>2.0319317262138877E-2</v>
      </c>
      <c r="J306" s="27">
        <f t="shared" si="22"/>
        <v>-5.2539056130965576E-3</v>
      </c>
    </row>
    <row r="307" spans="1:10">
      <c r="A307" s="7">
        <v>44664</v>
      </c>
      <c r="B307" s="13">
        <v>573</v>
      </c>
      <c r="C307" s="13">
        <v>13.114754</v>
      </c>
      <c r="D307" s="13">
        <v>70.300003000000004</v>
      </c>
      <c r="E307" s="13">
        <v>28.4</v>
      </c>
      <c r="G307" s="27">
        <f t="shared" si="19"/>
        <v>0</v>
      </c>
      <c r="H307" s="27">
        <f t="shared" si="20"/>
        <v>-4.0441170303308807E-2</v>
      </c>
      <c r="I307" s="27">
        <f t="shared" si="21"/>
        <v>0</v>
      </c>
      <c r="J307" s="27">
        <f t="shared" si="22"/>
        <v>-5.2816901408450209E-3</v>
      </c>
    </row>
    <row r="308" spans="1:10">
      <c r="A308" s="7">
        <v>44665</v>
      </c>
      <c r="B308" s="13">
        <v>573</v>
      </c>
      <c r="C308" s="13">
        <v>12.584377999999999</v>
      </c>
      <c r="D308" s="13">
        <v>70.300003000000004</v>
      </c>
      <c r="E308" s="13">
        <v>28.25</v>
      </c>
      <c r="G308" s="27">
        <f t="shared" si="19"/>
        <v>-1.9197207678883072E-2</v>
      </c>
      <c r="H308" s="27">
        <f t="shared" si="20"/>
        <v>3.8314170156045885E-3</v>
      </c>
      <c r="I308" s="27">
        <f t="shared" si="21"/>
        <v>0</v>
      </c>
      <c r="J308" s="27">
        <f t="shared" si="22"/>
        <v>-5.3097345132742859E-3</v>
      </c>
    </row>
    <row r="309" spans="1:10">
      <c r="A309" s="7">
        <v>44666</v>
      </c>
      <c r="B309" s="13">
        <v>562</v>
      </c>
      <c r="C309" s="13">
        <v>12.632593999999999</v>
      </c>
      <c r="D309" s="13">
        <v>70.300003000000004</v>
      </c>
      <c r="E309" s="13">
        <v>28.1</v>
      </c>
      <c r="G309" s="27">
        <f t="shared" si="19"/>
        <v>-1.7793594306049821E-3</v>
      </c>
      <c r="H309" s="27">
        <f t="shared" si="20"/>
        <v>-4.198480533768438E-2</v>
      </c>
      <c r="I309" s="27">
        <f t="shared" si="21"/>
        <v>-2.8450212157175073E-3</v>
      </c>
      <c r="J309" s="27">
        <f t="shared" si="22"/>
        <v>-1.0676192170818567E-2</v>
      </c>
    </row>
    <row r="310" spans="1:10">
      <c r="A310" s="7">
        <v>44669</v>
      </c>
      <c r="B310" s="13">
        <v>561</v>
      </c>
      <c r="C310" s="13">
        <v>12.102217</v>
      </c>
      <c r="D310" s="13">
        <v>70.099997999999999</v>
      </c>
      <c r="E310" s="13">
        <v>27.799999</v>
      </c>
      <c r="G310" s="27">
        <f t="shared" si="19"/>
        <v>7.1301247771836003E-3</v>
      </c>
      <c r="H310" s="27">
        <f t="shared" si="20"/>
        <v>3.9840634158187739E-3</v>
      </c>
      <c r="I310" s="27">
        <f t="shared" si="21"/>
        <v>1.4265335642377622E-2</v>
      </c>
      <c r="J310" s="27">
        <f t="shared" si="22"/>
        <v>1.438856166865332E-2</v>
      </c>
    </row>
    <row r="311" spans="1:10">
      <c r="A311" s="7">
        <v>44670</v>
      </c>
      <c r="B311" s="13">
        <v>565</v>
      </c>
      <c r="C311" s="13">
        <v>12.150433</v>
      </c>
      <c r="D311" s="13">
        <v>71.099997999999999</v>
      </c>
      <c r="E311" s="13">
        <v>28.200001</v>
      </c>
      <c r="G311" s="27">
        <f t="shared" si="19"/>
        <v>8.8495575221238937E-3</v>
      </c>
      <c r="H311" s="27">
        <f t="shared" si="20"/>
        <v>7.9365072833206905E-3</v>
      </c>
      <c r="I311" s="27">
        <f t="shared" si="21"/>
        <v>-2.8129396009265711E-2</v>
      </c>
      <c r="J311" s="27">
        <f t="shared" si="22"/>
        <v>3.5460282430486213E-3</v>
      </c>
    </row>
    <row r="312" spans="1:10">
      <c r="A312" s="7">
        <v>44671</v>
      </c>
      <c r="B312" s="13">
        <v>570</v>
      </c>
      <c r="C312" s="13">
        <v>12.246865</v>
      </c>
      <c r="D312" s="13">
        <v>69.099997999999999</v>
      </c>
      <c r="E312" s="13">
        <v>28.299999</v>
      </c>
      <c r="G312" s="27">
        <f t="shared" si="19"/>
        <v>-8.771929824561403E-3</v>
      </c>
      <c r="H312" s="27">
        <f t="shared" si="20"/>
        <v>-1.5748030210180331E-2</v>
      </c>
      <c r="I312" s="27">
        <f t="shared" si="21"/>
        <v>-5.7887266509038561E-3</v>
      </c>
      <c r="J312" s="27">
        <f t="shared" si="22"/>
        <v>8.8339225736368404E-3</v>
      </c>
    </row>
    <row r="313" spans="1:10">
      <c r="A313" s="7">
        <v>44672</v>
      </c>
      <c r="B313" s="13">
        <v>565</v>
      </c>
      <c r="C313" s="13">
        <v>12.054001</v>
      </c>
      <c r="D313" s="13">
        <v>68.699996999999996</v>
      </c>
      <c r="E313" s="13">
        <v>28.549999</v>
      </c>
      <c r="G313" s="27">
        <f t="shared" si="19"/>
        <v>-1.2389380530973451E-2</v>
      </c>
      <c r="H313" s="27">
        <f t="shared" si="20"/>
        <v>5.2000078646086037E-2</v>
      </c>
      <c r="I313" s="27">
        <f t="shared" si="21"/>
        <v>-1.3100349917045739E-2</v>
      </c>
      <c r="J313" s="27">
        <f t="shared" si="22"/>
        <v>-5.2539056130965576E-3</v>
      </c>
    </row>
    <row r="314" spans="1:10">
      <c r="A314" s="7">
        <v>44673</v>
      </c>
      <c r="B314" s="13">
        <v>558</v>
      </c>
      <c r="C314" s="13">
        <v>12.680809999999999</v>
      </c>
      <c r="D314" s="13">
        <v>67.800003000000004</v>
      </c>
      <c r="E314" s="13">
        <v>28.4</v>
      </c>
      <c r="G314" s="27">
        <f t="shared" si="19"/>
        <v>-1.9713261648745518E-2</v>
      </c>
      <c r="H314" s="27">
        <f t="shared" si="20"/>
        <v>-2.6616044243230483E-2</v>
      </c>
      <c r="I314" s="27">
        <f t="shared" si="21"/>
        <v>-3.5398243271464208E-2</v>
      </c>
      <c r="J314" s="27">
        <f t="shared" si="22"/>
        <v>-2.9929612676056299E-2</v>
      </c>
    </row>
    <row r="315" spans="1:10">
      <c r="A315" s="7">
        <v>44676</v>
      </c>
      <c r="B315" s="13">
        <v>547</v>
      </c>
      <c r="C315" s="13">
        <v>12.343297</v>
      </c>
      <c r="D315" s="13">
        <v>65.400002000000001</v>
      </c>
      <c r="E315" s="13">
        <v>27.549999</v>
      </c>
      <c r="G315" s="27">
        <f t="shared" si="19"/>
        <v>-1.8281535648994515E-3</v>
      </c>
      <c r="H315" s="27">
        <f t="shared" si="20"/>
        <v>7.8124993670653856E-3</v>
      </c>
      <c r="I315" s="27">
        <f t="shared" si="21"/>
        <v>-2.1406757755145032E-2</v>
      </c>
      <c r="J315" s="27">
        <f t="shared" si="22"/>
        <v>0</v>
      </c>
    </row>
    <row r="316" spans="1:10">
      <c r="A316" s="7">
        <v>44677</v>
      </c>
      <c r="B316" s="13">
        <v>546</v>
      </c>
      <c r="C316" s="13">
        <v>12.439729</v>
      </c>
      <c r="D316" s="13">
        <v>64</v>
      </c>
      <c r="E316" s="13">
        <v>27.549999</v>
      </c>
      <c r="G316" s="27">
        <f t="shared" si="19"/>
        <v>-3.6630036630036632E-2</v>
      </c>
      <c r="H316" s="27">
        <f t="shared" si="20"/>
        <v>-2.3255812084009245E-2</v>
      </c>
      <c r="I316" s="27">
        <f t="shared" si="21"/>
        <v>-2.0312484374999995E-2</v>
      </c>
      <c r="J316" s="27">
        <f t="shared" si="22"/>
        <v>-1.8148820985438147E-2</v>
      </c>
    </row>
    <row r="317" spans="1:10">
      <c r="A317" s="7">
        <v>44678</v>
      </c>
      <c r="B317" s="13">
        <v>526</v>
      </c>
      <c r="C317" s="13">
        <v>12.150433</v>
      </c>
      <c r="D317" s="13">
        <v>62.700001</v>
      </c>
      <c r="E317" s="13">
        <v>27.049999</v>
      </c>
      <c r="G317" s="27">
        <f t="shared" si="19"/>
        <v>9.5057034220532317E-3</v>
      </c>
      <c r="H317" s="27">
        <f t="shared" si="20"/>
        <v>7.9365072833206905E-3</v>
      </c>
      <c r="I317" s="27">
        <f t="shared" si="21"/>
        <v>6.3795373783167731E-3</v>
      </c>
      <c r="J317" s="27">
        <f t="shared" si="22"/>
        <v>1.1090610391519857E-2</v>
      </c>
    </row>
    <row r="318" spans="1:10">
      <c r="A318" s="7">
        <v>44679</v>
      </c>
      <c r="B318" s="13">
        <v>531</v>
      </c>
      <c r="C318" s="13">
        <v>12.246865</v>
      </c>
      <c r="D318" s="13">
        <v>63.099997999999999</v>
      </c>
      <c r="E318" s="13">
        <v>27.35</v>
      </c>
      <c r="G318" s="27">
        <f t="shared" si="19"/>
        <v>1.3182674199623353E-2</v>
      </c>
      <c r="H318" s="27">
        <f t="shared" si="20"/>
        <v>3.9370075525450828E-3</v>
      </c>
      <c r="I318" s="27">
        <f t="shared" si="21"/>
        <v>1.5848336476968028E-3</v>
      </c>
      <c r="J318" s="27">
        <f t="shared" si="22"/>
        <v>2.3765996343692818E-2</v>
      </c>
    </row>
    <row r="319" spans="1:10">
      <c r="A319" s="7">
        <v>44680</v>
      </c>
      <c r="B319" s="13">
        <v>538</v>
      </c>
      <c r="C319" s="13">
        <v>12.295081</v>
      </c>
      <c r="D319" s="13">
        <v>63.200001</v>
      </c>
      <c r="E319" s="13">
        <v>28</v>
      </c>
      <c r="G319" s="27">
        <f t="shared" si="19"/>
        <v>-1.3011152416356878E-2</v>
      </c>
      <c r="H319" s="27">
        <f t="shared" si="20"/>
        <v>-7.8431366169934204E-3</v>
      </c>
      <c r="I319" s="27">
        <f t="shared" si="21"/>
        <v>-9.4937182042133354E-3</v>
      </c>
      <c r="J319" s="27">
        <f t="shared" si="22"/>
        <v>-1.2500000000000051E-2</v>
      </c>
    </row>
    <row r="320" spans="1:10">
      <c r="A320" s="7">
        <v>44684</v>
      </c>
      <c r="B320" s="13">
        <v>531</v>
      </c>
      <c r="C320" s="13">
        <v>12.198649</v>
      </c>
      <c r="D320" s="13">
        <v>62.599997999999999</v>
      </c>
      <c r="E320" s="13">
        <v>27.65</v>
      </c>
      <c r="G320" s="27">
        <f t="shared" si="19"/>
        <v>5.6497175141242938E-3</v>
      </c>
      <c r="H320" s="27">
        <f t="shared" si="20"/>
        <v>0</v>
      </c>
      <c r="I320" s="27">
        <f t="shared" si="21"/>
        <v>-6.3897286386494622E-3</v>
      </c>
      <c r="J320" s="27">
        <f t="shared" si="22"/>
        <v>-1.2658264014466507E-2</v>
      </c>
    </row>
    <row r="321" spans="1:10">
      <c r="A321" s="7">
        <v>44685</v>
      </c>
      <c r="B321" s="13">
        <v>534</v>
      </c>
      <c r="C321" s="13">
        <v>12.198649</v>
      </c>
      <c r="D321" s="13">
        <v>62.200001</v>
      </c>
      <c r="E321" s="13">
        <v>27.299999</v>
      </c>
      <c r="G321" s="27">
        <f t="shared" si="19"/>
        <v>1.4981273408239701E-2</v>
      </c>
      <c r="H321" s="27">
        <f t="shared" si="20"/>
        <v>-1.5810275383774067E-2</v>
      </c>
      <c r="I321" s="27">
        <f t="shared" si="21"/>
        <v>9.6462699413782868E-3</v>
      </c>
      <c r="J321" s="27">
        <f t="shared" si="22"/>
        <v>3.6630404272175576E-3</v>
      </c>
    </row>
    <row r="322" spans="1:10">
      <c r="A322" s="7">
        <v>44686</v>
      </c>
      <c r="B322" s="13">
        <v>542</v>
      </c>
      <c r="C322" s="13">
        <v>12.005784999999999</v>
      </c>
      <c r="D322" s="13">
        <v>62.799999</v>
      </c>
      <c r="E322" s="13">
        <v>27.4</v>
      </c>
      <c r="G322" s="27">
        <f t="shared" si="19"/>
        <v>-2.5830258302583026E-2</v>
      </c>
      <c r="H322" s="27">
        <f t="shared" si="20"/>
        <v>-2.4096383535104137E-2</v>
      </c>
      <c r="I322" s="27">
        <f t="shared" si="21"/>
        <v>-1.5923567132540877E-2</v>
      </c>
      <c r="J322" s="27">
        <f t="shared" si="22"/>
        <v>-1.8248175182480715E-3</v>
      </c>
    </row>
    <row r="323" spans="1:10">
      <c r="A323" s="7">
        <v>44687</v>
      </c>
      <c r="B323" s="13">
        <v>528</v>
      </c>
      <c r="C323" s="13">
        <v>11.716488999999999</v>
      </c>
      <c r="D323" s="13">
        <v>61.799999</v>
      </c>
      <c r="E323" s="13">
        <v>27.35</v>
      </c>
      <c r="G323" s="27">
        <f t="shared" ref="G323:G386" si="23">(B324-B323)/B323</f>
        <v>-1.5151515151515152E-2</v>
      </c>
      <c r="H323" s="27">
        <f t="shared" ref="H323:H386" si="24">(C324-C323)/C323</f>
        <v>-4.1152259862148002E-2</v>
      </c>
      <c r="I323" s="27">
        <f t="shared" ref="I323:I386" si="25">(D324-D323)/D323</f>
        <v>-4.8543690105884954E-2</v>
      </c>
      <c r="J323" s="27">
        <f t="shared" ref="J323:J386" si="26">(E324-E323)/E323</f>
        <v>-1.6453382084095167E-2</v>
      </c>
    </row>
    <row r="324" spans="1:10">
      <c r="A324" s="7">
        <v>44690</v>
      </c>
      <c r="B324" s="13">
        <v>520</v>
      </c>
      <c r="C324" s="13">
        <v>11.234329000000001</v>
      </c>
      <c r="D324" s="13">
        <v>58.799999</v>
      </c>
      <c r="E324" s="13">
        <v>26.9</v>
      </c>
      <c r="G324" s="27">
        <f t="shared" si="23"/>
        <v>-3.8461538461538464E-3</v>
      </c>
      <c r="H324" s="27">
        <f t="shared" si="24"/>
        <v>2.1459225557663494E-2</v>
      </c>
      <c r="I324" s="27">
        <f t="shared" si="25"/>
        <v>1.0204132826600914E-2</v>
      </c>
      <c r="J324" s="27">
        <f t="shared" si="26"/>
        <v>-9.2936802973977699E-3</v>
      </c>
    </row>
    <row r="325" spans="1:10">
      <c r="A325" s="7">
        <v>44691</v>
      </c>
      <c r="B325" s="13">
        <v>518</v>
      </c>
      <c r="C325" s="13">
        <v>11.475409000000001</v>
      </c>
      <c r="D325" s="13">
        <v>59.400002000000001</v>
      </c>
      <c r="E325" s="13">
        <v>26.65</v>
      </c>
      <c r="G325" s="27">
        <f t="shared" si="23"/>
        <v>5.7915057915057912E-3</v>
      </c>
      <c r="H325" s="27">
        <f t="shared" si="24"/>
        <v>-4.2016803061224253E-3</v>
      </c>
      <c r="I325" s="27">
        <f t="shared" si="25"/>
        <v>-2.0202036356833798E-2</v>
      </c>
      <c r="J325" s="27">
        <f t="shared" si="26"/>
        <v>5.6284803001876594E-3</v>
      </c>
    </row>
    <row r="326" spans="1:10">
      <c r="A326" s="7">
        <v>44692</v>
      </c>
      <c r="B326" s="13">
        <v>521</v>
      </c>
      <c r="C326" s="13">
        <v>11.427193000000001</v>
      </c>
      <c r="D326" s="13">
        <v>58.200001</v>
      </c>
      <c r="E326" s="13">
        <v>26.799999</v>
      </c>
      <c r="G326" s="27">
        <f t="shared" si="23"/>
        <v>-3.0710172744721688E-2</v>
      </c>
      <c r="H326" s="27">
        <f t="shared" si="24"/>
        <v>-3.7974680221118197E-2</v>
      </c>
      <c r="I326" s="27">
        <f t="shared" si="25"/>
        <v>-2.0618573528890495E-2</v>
      </c>
      <c r="J326" s="27">
        <f t="shared" si="26"/>
        <v>-1.3059627352971146E-2</v>
      </c>
    </row>
    <row r="327" spans="1:10">
      <c r="A327" s="7">
        <v>44693</v>
      </c>
      <c r="B327" s="13">
        <v>505</v>
      </c>
      <c r="C327" s="13">
        <v>10.993249</v>
      </c>
      <c r="D327" s="13">
        <v>57</v>
      </c>
      <c r="E327" s="13">
        <v>26.450001</v>
      </c>
      <c r="G327" s="27">
        <f t="shared" si="23"/>
        <v>1.1881188118811881E-2</v>
      </c>
      <c r="H327" s="27">
        <f t="shared" si="24"/>
        <v>8.7719290266235275E-3</v>
      </c>
      <c r="I327" s="27">
        <f t="shared" si="25"/>
        <v>8.771929824561403E-3</v>
      </c>
      <c r="J327" s="27">
        <f t="shared" si="26"/>
        <v>-1.8903969039548141E-3</v>
      </c>
    </row>
    <row r="328" spans="1:10">
      <c r="A328" s="7">
        <v>44694</v>
      </c>
      <c r="B328" s="13">
        <v>511</v>
      </c>
      <c r="C328" s="13">
        <v>11.089681000000001</v>
      </c>
      <c r="D328" s="13">
        <v>57.5</v>
      </c>
      <c r="E328" s="13">
        <v>26.4</v>
      </c>
      <c r="G328" s="27">
        <f t="shared" si="23"/>
        <v>1.7612524461839529E-2</v>
      </c>
      <c r="H328" s="27">
        <f t="shared" si="24"/>
        <v>3.0434779864272041E-2</v>
      </c>
      <c r="I328" s="27">
        <f t="shared" si="25"/>
        <v>8.6956521739130436E-3</v>
      </c>
      <c r="J328" s="27">
        <f t="shared" si="26"/>
        <v>0</v>
      </c>
    </row>
    <row r="329" spans="1:10">
      <c r="A329" s="7">
        <v>44697</v>
      </c>
      <c r="B329" s="13">
        <v>520</v>
      </c>
      <c r="C329" s="13">
        <v>11.427193000000001</v>
      </c>
      <c r="D329" s="13">
        <v>58</v>
      </c>
      <c r="E329" s="13">
        <v>26.4</v>
      </c>
      <c r="G329" s="27">
        <f t="shared" si="23"/>
        <v>1.9230769230769232E-2</v>
      </c>
      <c r="H329" s="27">
        <f t="shared" si="24"/>
        <v>0</v>
      </c>
      <c r="I329" s="27">
        <f t="shared" si="25"/>
        <v>1.2068982758620695E-2</v>
      </c>
      <c r="J329" s="27">
        <f t="shared" si="26"/>
        <v>-1.8939393939392864E-3</v>
      </c>
    </row>
    <row r="330" spans="1:10">
      <c r="A330" s="7">
        <v>44698</v>
      </c>
      <c r="B330" s="13">
        <v>530</v>
      </c>
      <c r="C330" s="13">
        <v>11.427193000000001</v>
      </c>
      <c r="D330" s="13">
        <v>58.700001</v>
      </c>
      <c r="E330" s="13">
        <v>26.35</v>
      </c>
      <c r="G330" s="27">
        <f t="shared" si="23"/>
        <v>1.509433962264151E-2</v>
      </c>
      <c r="H330" s="27">
        <f t="shared" si="24"/>
        <v>2.109704456728773E-2</v>
      </c>
      <c r="I330" s="27">
        <f t="shared" si="25"/>
        <v>2.2146490253041048E-2</v>
      </c>
      <c r="J330" s="27">
        <f t="shared" si="26"/>
        <v>3.98481973434534E-2</v>
      </c>
    </row>
    <row r="331" spans="1:10">
      <c r="A331" s="7">
        <v>44699</v>
      </c>
      <c r="B331" s="13">
        <v>538</v>
      </c>
      <c r="C331" s="13">
        <v>11.668272999999999</v>
      </c>
      <c r="D331" s="13">
        <v>60</v>
      </c>
      <c r="E331" s="13">
        <v>27.4</v>
      </c>
      <c r="G331" s="27">
        <f t="shared" si="23"/>
        <v>-2.9739776951672861E-2</v>
      </c>
      <c r="H331" s="27">
        <f t="shared" si="24"/>
        <v>-1.2396693152448535E-2</v>
      </c>
      <c r="I331" s="27">
        <f t="shared" si="25"/>
        <v>-3.3333500000000053E-3</v>
      </c>
      <c r="J331" s="27">
        <f t="shared" si="26"/>
        <v>-9.1240875912408769E-3</v>
      </c>
    </row>
    <row r="332" spans="1:10">
      <c r="A332" s="7">
        <v>44700</v>
      </c>
      <c r="B332" s="13">
        <v>522</v>
      </c>
      <c r="C332" s="13">
        <v>11.523624999999999</v>
      </c>
      <c r="D332" s="13">
        <v>59.799999</v>
      </c>
      <c r="E332" s="13">
        <v>27.15</v>
      </c>
      <c r="G332" s="27">
        <f t="shared" si="23"/>
        <v>1.532567049808429E-2</v>
      </c>
      <c r="H332" s="27">
        <f t="shared" si="24"/>
        <v>4.1841000553211371E-3</v>
      </c>
      <c r="I332" s="27">
        <f t="shared" si="25"/>
        <v>2.1739114075904911E-2</v>
      </c>
      <c r="J332" s="27">
        <f t="shared" si="26"/>
        <v>-1.8416206261509082E-3</v>
      </c>
    </row>
    <row r="333" spans="1:10">
      <c r="A333" s="7">
        <v>44701</v>
      </c>
      <c r="B333" s="13">
        <v>530</v>
      </c>
      <c r="C333" s="13">
        <v>11.571840999999999</v>
      </c>
      <c r="D333" s="13">
        <v>61.099997999999999</v>
      </c>
      <c r="E333" s="13">
        <v>27.1</v>
      </c>
      <c r="G333" s="27">
        <f t="shared" si="23"/>
        <v>-3.7735849056603774E-3</v>
      </c>
      <c r="H333" s="27">
        <f t="shared" si="24"/>
        <v>4.1666663065971993E-3</v>
      </c>
      <c r="I333" s="27">
        <f t="shared" si="25"/>
        <v>-1.6366285314771919E-3</v>
      </c>
      <c r="J333" s="27">
        <f t="shared" si="26"/>
        <v>-7.3800738007381121E-3</v>
      </c>
    </row>
    <row r="334" spans="1:10">
      <c r="A334" s="7">
        <v>44704</v>
      </c>
      <c r="B334" s="13">
        <v>528</v>
      </c>
      <c r="C334" s="13">
        <v>11.620056999999999</v>
      </c>
      <c r="D334" s="13">
        <v>61</v>
      </c>
      <c r="E334" s="13">
        <v>26.9</v>
      </c>
      <c r="G334" s="27">
        <f t="shared" si="23"/>
        <v>-1.5151515151515152E-2</v>
      </c>
      <c r="H334" s="27">
        <f t="shared" si="24"/>
        <v>4.1493772362734575E-3</v>
      </c>
      <c r="I334" s="27">
        <f t="shared" si="25"/>
        <v>-1.1475426229508203E-2</v>
      </c>
      <c r="J334" s="27">
        <f t="shared" si="26"/>
        <v>1.8587732342008082E-3</v>
      </c>
    </row>
    <row r="335" spans="1:10">
      <c r="A335" s="7">
        <v>44705</v>
      </c>
      <c r="B335" s="13">
        <v>520</v>
      </c>
      <c r="C335" s="13">
        <v>11.668272999999999</v>
      </c>
      <c r="D335" s="13">
        <v>60.299999</v>
      </c>
      <c r="E335" s="13">
        <v>26.950001</v>
      </c>
      <c r="G335" s="27">
        <f t="shared" si="23"/>
        <v>7.6923076923076927E-3</v>
      </c>
      <c r="H335" s="27">
        <f t="shared" si="24"/>
        <v>0</v>
      </c>
      <c r="I335" s="27">
        <f t="shared" si="25"/>
        <v>2.4875622303078312E-2</v>
      </c>
      <c r="J335" s="27">
        <f t="shared" si="26"/>
        <v>1.1131687898638656E-2</v>
      </c>
    </row>
    <row r="336" spans="1:10">
      <c r="A336" s="7">
        <v>44706</v>
      </c>
      <c r="B336" s="13">
        <v>524</v>
      </c>
      <c r="C336" s="13">
        <v>11.668272999999999</v>
      </c>
      <c r="D336" s="13">
        <v>61.799999</v>
      </c>
      <c r="E336" s="13">
        <v>27.25</v>
      </c>
      <c r="G336" s="27">
        <f t="shared" si="23"/>
        <v>-1.9083969465648856E-2</v>
      </c>
      <c r="H336" s="27">
        <f t="shared" si="24"/>
        <v>0</v>
      </c>
      <c r="I336" s="27">
        <f t="shared" si="25"/>
        <v>1.7799401582514605E-2</v>
      </c>
      <c r="J336" s="27">
        <f t="shared" si="26"/>
        <v>-3.6697247706422541E-3</v>
      </c>
    </row>
    <row r="337" spans="1:10">
      <c r="A337" s="7">
        <v>44707</v>
      </c>
      <c r="B337" s="13">
        <v>514</v>
      </c>
      <c r="C337" s="13">
        <v>11.668272999999999</v>
      </c>
      <c r="D337" s="13">
        <v>62.900002000000001</v>
      </c>
      <c r="E337" s="13">
        <v>27.15</v>
      </c>
      <c r="G337" s="27">
        <f t="shared" si="23"/>
        <v>3.1128404669260701E-2</v>
      </c>
      <c r="H337" s="27">
        <f t="shared" si="24"/>
        <v>1.6528924203264711E-2</v>
      </c>
      <c r="I337" s="27">
        <f t="shared" si="25"/>
        <v>1.7488043959044696E-2</v>
      </c>
      <c r="J337" s="27">
        <f t="shared" si="26"/>
        <v>3.6832412523020784E-3</v>
      </c>
    </row>
    <row r="338" spans="1:10">
      <c r="A338" s="7">
        <v>44708</v>
      </c>
      <c r="B338" s="13">
        <v>530</v>
      </c>
      <c r="C338" s="13">
        <v>11.861136999999999</v>
      </c>
      <c r="D338" s="13">
        <v>64</v>
      </c>
      <c r="E338" s="13">
        <v>27.25</v>
      </c>
      <c r="G338" s="27">
        <f t="shared" si="23"/>
        <v>3.2075471698113207E-2</v>
      </c>
      <c r="H338" s="27">
        <f t="shared" si="24"/>
        <v>1.6260161230748801E-2</v>
      </c>
      <c r="I338" s="27">
        <f t="shared" si="25"/>
        <v>-1.5624687499999901E-3</v>
      </c>
      <c r="J338" s="27">
        <f t="shared" si="26"/>
        <v>1.1009137614678888E-2</v>
      </c>
    </row>
    <row r="339" spans="1:10">
      <c r="A339" s="7">
        <v>44711</v>
      </c>
      <c r="B339" s="13">
        <v>547</v>
      </c>
      <c r="C339" s="13">
        <v>12.054001</v>
      </c>
      <c r="D339" s="13">
        <v>63.900002000000001</v>
      </c>
      <c r="E339" s="13">
        <v>27.549999</v>
      </c>
      <c r="G339" s="27">
        <f t="shared" si="23"/>
        <v>2.376599634369287E-2</v>
      </c>
      <c r="H339" s="27">
        <f t="shared" si="24"/>
        <v>-1.599999867263991E-2</v>
      </c>
      <c r="I339" s="27">
        <f t="shared" si="25"/>
        <v>-4.6948981316151019E-3</v>
      </c>
      <c r="J339" s="27">
        <f t="shared" si="26"/>
        <v>-9.0744104927190736E-3</v>
      </c>
    </row>
    <row r="340" spans="1:10">
      <c r="A340" s="7">
        <v>44712</v>
      </c>
      <c r="B340" s="13">
        <v>560</v>
      </c>
      <c r="C340" s="13">
        <v>11.861136999999999</v>
      </c>
      <c r="D340" s="13">
        <v>63.599997999999999</v>
      </c>
      <c r="E340" s="13">
        <v>27.299999</v>
      </c>
      <c r="G340" s="27">
        <f t="shared" si="23"/>
        <v>-1.9642857142857142E-2</v>
      </c>
      <c r="H340" s="27">
        <f t="shared" si="24"/>
        <v>-1.6260161230748801E-2</v>
      </c>
      <c r="I340" s="27">
        <f t="shared" si="25"/>
        <v>2.2012610755113557E-2</v>
      </c>
      <c r="J340" s="27">
        <f t="shared" si="26"/>
        <v>7.3260442243972363E-3</v>
      </c>
    </row>
    <row r="341" spans="1:10">
      <c r="A341" s="7">
        <v>44713</v>
      </c>
      <c r="B341" s="13">
        <v>549</v>
      </c>
      <c r="C341" s="13">
        <v>11.668272999999999</v>
      </c>
      <c r="D341" s="13">
        <v>65</v>
      </c>
      <c r="E341" s="13">
        <v>27.5</v>
      </c>
      <c r="G341" s="27">
        <f t="shared" si="23"/>
        <v>-1.6393442622950821E-2</v>
      </c>
      <c r="H341" s="27">
        <f t="shared" si="24"/>
        <v>0</v>
      </c>
      <c r="I341" s="27">
        <f t="shared" si="25"/>
        <v>1.5384615384615385E-2</v>
      </c>
      <c r="J341" s="27">
        <f t="shared" si="26"/>
        <v>3.636363636363688E-3</v>
      </c>
    </row>
    <row r="342" spans="1:10">
      <c r="A342" s="7">
        <v>44714</v>
      </c>
      <c r="B342" s="13">
        <v>540</v>
      </c>
      <c r="C342" s="13">
        <v>11.668272999999999</v>
      </c>
      <c r="D342" s="13">
        <v>66</v>
      </c>
      <c r="E342" s="13">
        <v>27.6</v>
      </c>
      <c r="G342" s="27">
        <f t="shared" si="23"/>
        <v>0</v>
      </c>
      <c r="H342" s="27">
        <f t="shared" si="24"/>
        <v>8.2644621016323555E-3</v>
      </c>
      <c r="I342" s="27">
        <f t="shared" si="25"/>
        <v>3.9393909090909084E-2</v>
      </c>
      <c r="J342" s="27">
        <f t="shared" si="26"/>
        <v>-7.2463768115943053E-3</v>
      </c>
    </row>
    <row r="343" spans="1:10">
      <c r="A343" s="7">
        <v>44718</v>
      </c>
      <c r="B343" s="13">
        <v>540</v>
      </c>
      <c r="C343" s="13">
        <v>11.764704999999999</v>
      </c>
      <c r="D343" s="13">
        <v>68.599997999999999</v>
      </c>
      <c r="E343" s="13">
        <v>27.4</v>
      </c>
      <c r="G343" s="27">
        <f t="shared" si="23"/>
        <v>-9.2592592592592587E-3</v>
      </c>
      <c r="H343" s="27">
        <f t="shared" si="24"/>
        <v>-8.1967206147540526E-3</v>
      </c>
      <c r="I343" s="27">
        <f t="shared" si="25"/>
        <v>1.0204154816447727E-2</v>
      </c>
      <c r="J343" s="27">
        <f t="shared" si="26"/>
        <v>9.1240875912408769E-3</v>
      </c>
    </row>
    <row r="344" spans="1:10">
      <c r="A344" s="7">
        <v>44719</v>
      </c>
      <c r="B344" s="13">
        <v>535</v>
      </c>
      <c r="C344" s="13">
        <v>11.668272999999999</v>
      </c>
      <c r="D344" s="13">
        <v>69.300003000000004</v>
      </c>
      <c r="E344" s="13">
        <v>27.65</v>
      </c>
      <c r="G344" s="27">
        <f t="shared" si="23"/>
        <v>1.6822429906542057E-2</v>
      </c>
      <c r="H344" s="27">
        <f t="shared" si="24"/>
        <v>4.1322310508161778E-3</v>
      </c>
      <c r="I344" s="27">
        <f t="shared" si="25"/>
        <v>-1.4430879606167923E-3</v>
      </c>
      <c r="J344" s="27">
        <f t="shared" si="26"/>
        <v>3.6166365280289846E-3</v>
      </c>
    </row>
    <row r="345" spans="1:10">
      <c r="A345" s="7">
        <v>44720</v>
      </c>
      <c r="B345" s="13">
        <v>544</v>
      </c>
      <c r="C345" s="13">
        <v>11.716488999999999</v>
      </c>
      <c r="D345" s="13">
        <v>69.199996999999996</v>
      </c>
      <c r="E345" s="13">
        <v>27.75</v>
      </c>
      <c r="G345" s="27">
        <f t="shared" si="23"/>
        <v>-5.5147058823529415E-3</v>
      </c>
      <c r="H345" s="27">
        <f t="shared" si="24"/>
        <v>4.1152259862148157E-3</v>
      </c>
      <c r="I345" s="27">
        <f t="shared" si="25"/>
        <v>1.1560737495407751E-2</v>
      </c>
      <c r="J345" s="27">
        <f t="shared" si="26"/>
        <v>1.8017657657657543E-3</v>
      </c>
    </row>
    <row r="346" spans="1:10">
      <c r="A346" s="7">
        <v>44721</v>
      </c>
      <c r="B346" s="13">
        <v>541</v>
      </c>
      <c r="C346" s="13">
        <v>11.764704999999999</v>
      </c>
      <c r="D346" s="13">
        <v>70</v>
      </c>
      <c r="E346" s="13">
        <v>27.799999</v>
      </c>
      <c r="G346" s="27">
        <f t="shared" si="23"/>
        <v>-2.0332717190388171E-2</v>
      </c>
      <c r="H346" s="27">
        <f t="shared" si="24"/>
        <v>-4.0983603073770263E-3</v>
      </c>
      <c r="I346" s="27">
        <f t="shared" si="25"/>
        <v>-1.4285428571428481E-3</v>
      </c>
      <c r="J346" s="27">
        <f t="shared" si="26"/>
        <v>-3.5970504891025129E-3</v>
      </c>
    </row>
    <row r="347" spans="1:10">
      <c r="A347" s="7">
        <v>44722</v>
      </c>
      <c r="B347" s="13">
        <v>530</v>
      </c>
      <c r="C347" s="13">
        <v>11.716488999999999</v>
      </c>
      <c r="D347" s="13">
        <v>69.900002000000001</v>
      </c>
      <c r="E347" s="13">
        <v>27.700001</v>
      </c>
      <c r="G347" s="27">
        <f t="shared" si="23"/>
        <v>-2.6415094339622643E-2</v>
      </c>
      <c r="H347" s="27">
        <f t="shared" si="24"/>
        <v>-1.2345677958644448E-2</v>
      </c>
      <c r="I347" s="27">
        <f t="shared" si="25"/>
        <v>-2.0028640342528183E-2</v>
      </c>
      <c r="J347" s="27">
        <f t="shared" si="26"/>
        <v>-1.9855631052143347E-2</v>
      </c>
    </row>
    <row r="348" spans="1:10">
      <c r="A348" s="7">
        <v>44725</v>
      </c>
      <c r="B348" s="13">
        <v>516</v>
      </c>
      <c r="C348" s="13">
        <v>11.571840999999999</v>
      </c>
      <c r="D348" s="13">
        <v>68.5</v>
      </c>
      <c r="E348" s="13">
        <v>27.15</v>
      </c>
      <c r="G348" s="27">
        <f t="shared" si="23"/>
        <v>-5.8139534883720929E-3</v>
      </c>
      <c r="H348" s="27">
        <f t="shared" si="24"/>
        <v>1.6666665226388797E-2</v>
      </c>
      <c r="I348" s="27">
        <f t="shared" si="25"/>
        <v>2.9196642335765871E-3</v>
      </c>
      <c r="J348" s="27">
        <f t="shared" si="26"/>
        <v>1.841620626151013E-2</v>
      </c>
    </row>
    <row r="349" spans="1:10">
      <c r="A349" s="7">
        <v>44726</v>
      </c>
      <c r="B349" s="13">
        <v>513</v>
      </c>
      <c r="C349" s="13">
        <v>11.764704999999999</v>
      </c>
      <c r="D349" s="13">
        <v>68.699996999999996</v>
      </c>
      <c r="E349" s="13">
        <v>27.65</v>
      </c>
      <c r="G349" s="27">
        <f t="shared" si="23"/>
        <v>-7.7972709551656916E-3</v>
      </c>
      <c r="H349" s="27">
        <f t="shared" si="24"/>
        <v>4.0983603073770263E-3</v>
      </c>
      <c r="I349" s="27">
        <f t="shared" si="25"/>
        <v>-4.6579288788032934E-2</v>
      </c>
      <c r="J349" s="27">
        <f t="shared" si="26"/>
        <v>1.4466509945750492E-2</v>
      </c>
    </row>
    <row r="350" spans="1:10">
      <c r="A350" s="7">
        <v>44727</v>
      </c>
      <c r="B350" s="13">
        <v>509</v>
      </c>
      <c r="C350" s="13">
        <v>11.812920999999999</v>
      </c>
      <c r="D350" s="13">
        <v>65.5</v>
      </c>
      <c r="E350" s="13">
        <v>28.049999</v>
      </c>
      <c r="G350" s="27">
        <f t="shared" si="23"/>
        <v>-1.9646365422396855E-3</v>
      </c>
      <c r="H350" s="27">
        <f t="shared" si="24"/>
        <v>-4.0816323075385033E-3</v>
      </c>
      <c r="I350" s="27">
        <f t="shared" si="25"/>
        <v>-7.6335877862595417E-3</v>
      </c>
      <c r="J350" s="27">
        <f t="shared" si="26"/>
        <v>-7.1300893807517878E-3</v>
      </c>
    </row>
    <row r="351" spans="1:10">
      <c r="A351" s="7">
        <v>44728</v>
      </c>
      <c r="B351" s="13">
        <v>508</v>
      </c>
      <c r="C351" s="13">
        <v>11.764704999999999</v>
      </c>
      <c r="D351" s="13">
        <v>65</v>
      </c>
      <c r="E351" s="13">
        <v>27.85</v>
      </c>
      <c r="G351" s="27">
        <f t="shared" si="23"/>
        <v>-1.3779527559055118E-2</v>
      </c>
      <c r="H351" s="27">
        <f t="shared" si="24"/>
        <v>-2.0491801536885131E-2</v>
      </c>
      <c r="I351" s="27">
        <f t="shared" si="25"/>
        <v>-7.6923076923076927E-3</v>
      </c>
      <c r="J351" s="27">
        <f t="shared" si="26"/>
        <v>-1.9748689407540456E-2</v>
      </c>
    </row>
    <row r="352" spans="1:10">
      <c r="A352" s="7">
        <v>44729</v>
      </c>
      <c r="B352" s="13">
        <v>501</v>
      </c>
      <c r="C352" s="13">
        <v>11.523624999999999</v>
      </c>
      <c r="D352" s="13">
        <v>64.5</v>
      </c>
      <c r="E352" s="13">
        <v>27.299999</v>
      </c>
      <c r="G352" s="27">
        <f t="shared" si="23"/>
        <v>-5.9880239520958087E-3</v>
      </c>
      <c r="H352" s="27">
        <f t="shared" si="24"/>
        <v>-3.3472800442568944E-2</v>
      </c>
      <c r="I352" s="27">
        <f t="shared" si="25"/>
        <v>-8.6821674418604639E-2</v>
      </c>
      <c r="J352" s="27">
        <f t="shared" si="26"/>
        <v>-1.0988974761500896E-2</v>
      </c>
    </row>
    <row r="353" spans="1:10">
      <c r="A353" s="7">
        <v>44732</v>
      </c>
      <c r="B353" s="13">
        <v>498</v>
      </c>
      <c r="C353" s="13">
        <v>11.137897000000001</v>
      </c>
      <c r="D353" s="13">
        <v>58.900002000000001</v>
      </c>
      <c r="E353" s="13">
        <v>27</v>
      </c>
      <c r="G353" s="27">
        <f t="shared" si="23"/>
        <v>1.4056224899598393E-2</v>
      </c>
      <c r="H353" s="27">
        <f t="shared" si="24"/>
        <v>3.0303027582316504E-2</v>
      </c>
      <c r="I353" s="27">
        <f t="shared" si="25"/>
        <v>-1.0186807803503995E-2</v>
      </c>
      <c r="J353" s="27">
        <f t="shared" si="26"/>
        <v>7.4074444444444561E-3</v>
      </c>
    </row>
    <row r="354" spans="1:10">
      <c r="A354" s="7">
        <v>44733</v>
      </c>
      <c r="B354" s="13">
        <v>505</v>
      </c>
      <c r="C354" s="13">
        <v>11.475409000000001</v>
      </c>
      <c r="D354" s="13">
        <v>58.299999</v>
      </c>
      <c r="E354" s="13">
        <v>27.200001</v>
      </c>
      <c r="G354" s="27">
        <f t="shared" si="23"/>
        <v>-2.0792079207920793E-2</v>
      </c>
      <c r="H354" s="27">
        <f t="shared" si="24"/>
        <v>-1.6806721224489701E-2</v>
      </c>
      <c r="I354" s="27">
        <f t="shared" si="25"/>
        <v>-5.8318988993464632E-2</v>
      </c>
      <c r="J354" s="27">
        <f t="shared" si="26"/>
        <v>-3.6765072177754295E-3</v>
      </c>
    </row>
    <row r="355" spans="1:10">
      <c r="A355" s="7">
        <v>44734</v>
      </c>
      <c r="B355" s="13">
        <v>494.5</v>
      </c>
      <c r="C355" s="13">
        <v>11.282545000000001</v>
      </c>
      <c r="D355" s="13">
        <v>54.900002000000001</v>
      </c>
      <c r="E355" s="13">
        <v>27.1</v>
      </c>
      <c r="G355" s="27">
        <f t="shared" si="23"/>
        <v>-1.8200202224469161E-2</v>
      </c>
      <c r="H355" s="27">
        <f t="shared" si="24"/>
        <v>4.2735038947329732E-3</v>
      </c>
      <c r="I355" s="27">
        <f t="shared" si="25"/>
        <v>-2.5500946247688672E-2</v>
      </c>
      <c r="J355" s="27">
        <f t="shared" si="26"/>
        <v>-3.6900369003690561E-3</v>
      </c>
    </row>
    <row r="356" spans="1:10">
      <c r="A356" s="7">
        <v>44735</v>
      </c>
      <c r="B356" s="13">
        <v>485.5</v>
      </c>
      <c r="C356" s="13">
        <v>11.330761000000001</v>
      </c>
      <c r="D356" s="13">
        <v>53.5</v>
      </c>
      <c r="E356" s="13">
        <v>27</v>
      </c>
      <c r="G356" s="27">
        <f t="shared" si="23"/>
        <v>2.0597322348094747E-3</v>
      </c>
      <c r="H356" s="27">
        <f t="shared" si="24"/>
        <v>4.2553187733815967E-3</v>
      </c>
      <c r="I356" s="27">
        <f t="shared" si="25"/>
        <v>0</v>
      </c>
      <c r="J356" s="27">
        <f t="shared" si="26"/>
        <v>9.2592592592592587E-3</v>
      </c>
    </row>
    <row r="357" spans="1:10">
      <c r="A357" s="7">
        <v>44736</v>
      </c>
      <c r="B357" s="13">
        <v>486.5</v>
      </c>
      <c r="C357" s="13">
        <v>11.378977000000001</v>
      </c>
      <c r="D357" s="13">
        <v>53.5</v>
      </c>
      <c r="E357" s="13">
        <v>27.25</v>
      </c>
      <c r="G357" s="27">
        <f t="shared" si="23"/>
        <v>2.4665981500513873E-2</v>
      </c>
      <c r="H357" s="27">
        <f t="shared" si="24"/>
        <v>4.2372877632145698E-3</v>
      </c>
      <c r="I357" s="27">
        <f t="shared" si="25"/>
        <v>1.3084130841121502E-2</v>
      </c>
      <c r="J357" s="27">
        <f t="shared" si="26"/>
        <v>1.4678899082568754E-2</v>
      </c>
    </row>
    <row r="358" spans="1:10">
      <c r="A358" s="7">
        <v>44739</v>
      </c>
      <c r="B358" s="13">
        <v>498.5</v>
      </c>
      <c r="C358" s="13">
        <v>11.427193000000001</v>
      </c>
      <c r="D358" s="13">
        <v>54.200001</v>
      </c>
      <c r="E358" s="13">
        <v>27.65</v>
      </c>
      <c r="G358" s="27">
        <f t="shared" si="23"/>
        <v>-2.0060180541624875E-3</v>
      </c>
      <c r="H358" s="27">
        <f t="shared" si="24"/>
        <v>-8.4388178269151539E-3</v>
      </c>
      <c r="I358" s="27">
        <f t="shared" si="25"/>
        <v>-2.2140239443907028E-2</v>
      </c>
      <c r="J358" s="27">
        <f t="shared" si="26"/>
        <v>5.4249186256781594E-3</v>
      </c>
    </row>
    <row r="359" spans="1:10">
      <c r="A359" s="7">
        <v>44740</v>
      </c>
      <c r="B359" s="13">
        <v>497.5</v>
      </c>
      <c r="C359" s="13">
        <v>11.330761000000001</v>
      </c>
      <c r="D359" s="13">
        <v>53</v>
      </c>
      <c r="E359" s="13">
        <v>27.799999</v>
      </c>
      <c r="G359" s="27">
        <f t="shared" si="23"/>
        <v>-1.3065326633165829E-2</v>
      </c>
      <c r="H359" s="27">
        <f t="shared" si="24"/>
        <v>4.2553187733815967E-3</v>
      </c>
      <c r="I359" s="27">
        <f t="shared" si="25"/>
        <v>-1.1320716981132064E-2</v>
      </c>
      <c r="J359" s="27">
        <f t="shared" si="26"/>
        <v>0</v>
      </c>
    </row>
    <row r="360" spans="1:10">
      <c r="A360" s="7">
        <v>44741</v>
      </c>
      <c r="B360" s="13">
        <v>491</v>
      </c>
      <c r="C360" s="13">
        <v>11.378977000000001</v>
      </c>
      <c r="D360" s="13">
        <v>52.400002000000001</v>
      </c>
      <c r="E360" s="13">
        <v>27.799999</v>
      </c>
      <c r="G360" s="27">
        <f t="shared" si="23"/>
        <v>-3.0549898167006109E-2</v>
      </c>
      <c r="H360" s="27">
        <f t="shared" si="24"/>
        <v>-2.1186438816072847E-2</v>
      </c>
      <c r="I360" s="27">
        <f t="shared" si="25"/>
        <v>-9.541984368626551E-3</v>
      </c>
      <c r="J360" s="27">
        <f t="shared" si="26"/>
        <v>-1.258985656798043E-2</v>
      </c>
    </row>
    <row r="361" spans="1:10">
      <c r="A361" s="7">
        <v>44742</v>
      </c>
      <c r="B361" s="13">
        <v>476</v>
      </c>
      <c r="C361" s="13">
        <v>11.137897000000001</v>
      </c>
      <c r="D361" s="13">
        <v>51.900002000000001</v>
      </c>
      <c r="E361" s="13">
        <v>27.450001</v>
      </c>
      <c r="G361" s="27">
        <f t="shared" si="23"/>
        <v>-4.7268907563025209E-2</v>
      </c>
      <c r="H361" s="27">
        <f t="shared" si="24"/>
        <v>-2.1645019701654646E-2</v>
      </c>
      <c r="I361" s="27">
        <f t="shared" si="25"/>
        <v>-3.9499112158030383E-2</v>
      </c>
      <c r="J361" s="27">
        <f t="shared" si="26"/>
        <v>-2.0036465572442118E-2</v>
      </c>
    </row>
    <row r="362" spans="1:10">
      <c r="A362" s="7">
        <v>44743</v>
      </c>
      <c r="B362" s="13">
        <v>453.5</v>
      </c>
      <c r="C362" s="13">
        <v>10.896817</v>
      </c>
      <c r="D362" s="13">
        <v>49.849997999999999</v>
      </c>
      <c r="E362" s="13">
        <v>26.9</v>
      </c>
      <c r="G362" s="27">
        <f t="shared" si="23"/>
        <v>-2.9768467475192944E-2</v>
      </c>
      <c r="H362" s="27">
        <f t="shared" si="24"/>
        <v>4.4247783550003666E-3</v>
      </c>
      <c r="I362" s="27">
        <f t="shared" si="25"/>
        <v>7.0211236518003661E-3</v>
      </c>
      <c r="J362" s="27">
        <f t="shared" si="26"/>
        <v>9.2936802973977699E-3</v>
      </c>
    </row>
    <row r="363" spans="1:10">
      <c r="A363" s="7">
        <v>44746</v>
      </c>
      <c r="B363" s="13">
        <v>440</v>
      </c>
      <c r="C363" s="13">
        <v>10.945033</v>
      </c>
      <c r="D363" s="13">
        <v>50.200001</v>
      </c>
      <c r="E363" s="13">
        <v>27.15</v>
      </c>
      <c r="G363" s="27">
        <f t="shared" si="23"/>
        <v>1.3636363636363636E-2</v>
      </c>
      <c r="H363" s="27">
        <f t="shared" si="24"/>
        <v>1.7621143764482039E-2</v>
      </c>
      <c r="I363" s="27">
        <f t="shared" si="25"/>
        <v>1.992031832828051E-2</v>
      </c>
      <c r="J363" s="27">
        <f t="shared" si="26"/>
        <v>3.6832412523020784E-3</v>
      </c>
    </row>
    <row r="364" spans="1:10">
      <c r="A364" s="7">
        <v>44747</v>
      </c>
      <c r="B364" s="13">
        <v>446</v>
      </c>
      <c r="C364" s="13">
        <v>11.137897000000001</v>
      </c>
      <c r="D364" s="13">
        <v>51.200001</v>
      </c>
      <c r="E364" s="13">
        <v>27.25</v>
      </c>
      <c r="G364" s="27">
        <f t="shared" si="23"/>
        <v>-2.3542600896860985E-2</v>
      </c>
      <c r="H364" s="27">
        <f t="shared" si="24"/>
        <v>-2.1645019701654646E-2</v>
      </c>
      <c r="I364" s="27">
        <f t="shared" si="25"/>
        <v>-3.0273417377472311E-2</v>
      </c>
      <c r="J364" s="27">
        <f t="shared" si="26"/>
        <v>-1.8348256880733828E-3</v>
      </c>
    </row>
    <row r="365" spans="1:10">
      <c r="A365" s="7">
        <v>44748</v>
      </c>
      <c r="B365" s="13">
        <v>435.5</v>
      </c>
      <c r="C365" s="13">
        <v>10.896817</v>
      </c>
      <c r="D365" s="13">
        <v>49.650002000000001</v>
      </c>
      <c r="E365" s="13">
        <v>27.200001</v>
      </c>
      <c r="G365" s="27">
        <f t="shared" si="23"/>
        <v>5.0516647531572902E-2</v>
      </c>
      <c r="H365" s="27">
        <f t="shared" si="24"/>
        <v>4.4247783550003666E-3</v>
      </c>
      <c r="I365" s="27">
        <f t="shared" si="25"/>
        <v>-1.0070493048519917E-2</v>
      </c>
      <c r="J365" s="27">
        <f t="shared" si="26"/>
        <v>3.6763969236618542E-3</v>
      </c>
    </row>
    <row r="366" spans="1:10">
      <c r="A366" s="7">
        <v>44749</v>
      </c>
      <c r="B366" s="13">
        <v>457.5</v>
      </c>
      <c r="C366" s="13">
        <v>10.945033</v>
      </c>
      <c r="D366" s="13">
        <v>49.150002000000001</v>
      </c>
      <c r="E366" s="13">
        <v>27.299999</v>
      </c>
      <c r="G366" s="27">
        <f t="shared" si="23"/>
        <v>2.0765027322404372E-2</v>
      </c>
      <c r="H366" s="27">
        <f t="shared" si="24"/>
        <v>1.3215857823361529E-2</v>
      </c>
      <c r="I366" s="27">
        <f t="shared" si="25"/>
        <v>1.3224760397771684E-2</v>
      </c>
      <c r="J366" s="27">
        <f t="shared" si="26"/>
        <v>3.6630404272175576E-3</v>
      </c>
    </row>
    <row r="367" spans="1:10">
      <c r="A367" s="7">
        <v>44750</v>
      </c>
      <c r="B367" s="13">
        <v>467</v>
      </c>
      <c r="C367" s="13">
        <v>11.089681000000001</v>
      </c>
      <c r="D367" s="13">
        <v>49.799999</v>
      </c>
      <c r="E367" s="13">
        <v>27.4</v>
      </c>
      <c r="G367" s="27">
        <f t="shared" si="23"/>
        <v>-1.0706638115631691E-2</v>
      </c>
      <c r="H367" s="27">
        <f t="shared" si="24"/>
        <v>0</v>
      </c>
      <c r="I367" s="27">
        <f t="shared" si="25"/>
        <v>1.6064237270366204E-2</v>
      </c>
      <c r="J367" s="27">
        <f t="shared" si="26"/>
        <v>5.4744160583942011E-3</v>
      </c>
    </row>
    <row r="368" spans="1:10">
      <c r="A368" s="7">
        <v>44753</v>
      </c>
      <c r="B368" s="13">
        <v>462</v>
      </c>
      <c r="C368" s="13">
        <v>11.089681000000001</v>
      </c>
      <c r="D368" s="13">
        <v>50.599997999999999</v>
      </c>
      <c r="E368" s="13">
        <v>27.549999</v>
      </c>
      <c r="G368" s="27">
        <f t="shared" si="23"/>
        <v>-2.7056277056277056E-2</v>
      </c>
      <c r="H368" s="27">
        <f t="shared" si="24"/>
        <v>-4.3478256948960058E-3</v>
      </c>
      <c r="I368" s="27">
        <f t="shared" si="25"/>
        <v>-2.7667925994779664E-2</v>
      </c>
      <c r="J368" s="27">
        <f t="shared" si="26"/>
        <v>-9.0744104927190736E-3</v>
      </c>
    </row>
    <row r="369" spans="1:10">
      <c r="A369" s="7">
        <v>44754</v>
      </c>
      <c r="B369" s="13">
        <v>449.5</v>
      </c>
      <c r="C369" s="13">
        <v>11.041465000000001</v>
      </c>
      <c r="D369" s="13">
        <v>49.200001</v>
      </c>
      <c r="E369" s="13">
        <v>27.299999</v>
      </c>
      <c r="G369" s="27">
        <f t="shared" si="23"/>
        <v>4.6718576195773083E-2</v>
      </c>
      <c r="H369" s="27">
        <f t="shared" si="24"/>
        <v>8.7336236631642694E-3</v>
      </c>
      <c r="I369" s="27">
        <f t="shared" si="25"/>
        <v>5.08130070972966E-3</v>
      </c>
      <c r="J369" s="27">
        <f t="shared" si="26"/>
        <v>1.0989048021576915E-2</v>
      </c>
    </row>
    <row r="370" spans="1:10">
      <c r="A370" s="7">
        <v>44755</v>
      </c>
      <c r="B370" s="13">
        <v>470.5</v>
      </c>
      <c r="C370" s="13">
        <v>11.137897000000001</v>
      </c>
      <c r="D370" s="13">
        <v>49.450001</v>
      </c>
      <c r="E370" s="13">
        <v>27.6</v>
      </c>
      <c r="G370" s="27">
        <f t="shared" si="23"/>
        <v>9.5642933049946872E-3</v>
      </c>
      <c r="H370" s="27">
        <f t="shared" si="24"/>
        <v>4.3290039403309291E-3</v>
      </c>
      <c r="I370" s="27">
        <f t="shared" si="25"/>
        <v>8.0889179355122572E-3</v>
      </c>
      <c r="J370" s="27">
        <f t="shared" si="26"/>
        <v>0</v>
      </c>
    </row>
    <row r="371" spans="1:10">
      <c r="A371" s="7">
        <v>44756</v>
      </c>
      <c r="B371" s="13">
        <v>475</v>
      </c>
      <c r="C371" s="13">
        <v>11.186113000000001</v>
      </c>
      <c r="D371" s="13">
        <v>49.849997999999999</v>
      </c>
      <c r="E371" s="13">
        <v>27.6</v>
      </c>
      <c r="G371" s="27">
        <f t="shared" si="23"/>
        <v>3.6842105263157891E-2</v>
      </c>
      <c r="H371" s="27">
        <f t="shared" si="24"/>
        <v>-1.2931033326768655E-2</v>
      </c>
      <c r="I371" s="27">
        <f t="shared" si="25"/>
        <v>-3.0090272019669892E-2</v>
      </c>
      <c r="J371" s="27">
        <f t="shared" si="26"/>
        <v>-3.6231884057971527E-3</v>
      </c>
    </row>
    <row r="372" spans="1:10">
      <c r="A372" s="7">
        <v>44757</v>
      </c>
      <c r="B372" s="13">
        <v>492.5</v>
      </c>
      <c r="C372" s="13">
        <v>11.041465000000001</v>
      </c>
      <c r="D372" s="13">
        <v>48.349997999999999</v>
      </c>
      <c r="E372" s="13">
        <v>27.5</v>
      </c>
      <c r="G372" s="27">
        <f t="shared" si="23"/>
        <v>6.0913705583756344E-3</v>
      </c>
      <c r="H372" s="27">
        <f t="shared" si="24"/>
        <v>1.3100435494746404E-2</v>
      </c>
      <c r="I372" s="27">
        <f t="shared" si="25"/>
        <v>1.1375470997951257E-2</v>
      </c>
      <c r="J372" s="27">
        <f t="shared" si="26"/>
        <v>7.2727636363636482E-3</v>
      </c>
    </row>
    <row r="373" spans="1:10">
      <c r="A373" s="7">
        <v>44760</v>
      </c>
      <c r="B373" s="13">
        <v>495.5</v>
      </c>
      <c r="C373" s="13">
        <v>11.186113000000001</v>
      </c>
      <c r="D373" s="13">
        <v>48.900002000000001</v>
      </c>
      <c r="E373" s="13">
        <v>27.700001</v>
      </c>
      <c r="G373" s="27">
        <f t="shared" si="23"/>
        <v>-9.0817356205852677E-3</v>
      </c>
      <c r="H373" s="27">
        <f t="shared" si="24"/>
        <v>1.2931033326768655E-2</v>
      </c>
      <c r="I373" s="27">
        <f t="shared" si="25"/>
        <v>1.7382371477203607E-2</v>
      </c>
      <c r="J373" s="27">
        <f t="shared" si="26"/>
        <v>1.8050179853784005E-3</v>
      </c>
    </row>
    <row r="374" spans="1:10">
      <c r="A374" s="7">
        <v>44761</v>
      </c>
      <c r="B374" s="13">
        <v>491</v>
      </c>
      <c r="C374" s="13">
        <v>11.330761000000001</v>
      </c>
      <c r="D374" s="13">
        <v>49.75</v>
      </c>
      <c r="E374" s="13">
        <v>27.75</v>
      </c>
      <c r="G374" s="27">
        <f t="shared" si="23"/>
        <v>8.1466395112016286E-3</v>
      </c>
      <c r="H374" s="27">
        <f t="shared" si="24"/>
        <v>-4.2553187733815967E-3</v>
      </c>
      <c r="I374" s="27">
        <f t="shared" si="25"/>
        <v>-7.0351356783919473E-3</v>
      </c>
      <c r="J374" s="27">
        <f t="shared" si="26"/>
        <v>9.0090090090090089E-3</v>
      </c>
    </row>
    <row r="375" spans="1:10">
      <c r="A375" s="7">
        <v>44762</v>
      </c>
      <c r="B375" s="13">
        <v>495</v>
      </c>
      <c r="C375" s="13">
        <v>11.282545000000001</v>
      </c>
      <c r="D375" s="13">
        <v>49.400002000000001</v>
      </c>
      <c r="E375" s="13">
        <v>28</v>
      </c>
      <c r="G375" s="27">
        <f t="shared" si="23"/>
        <v>1.2121212121212121E-2</v>
      </c>
      <c r="H375" s="27">
        <f t="shared" si="24"/>
        <v>8.5470077894659463E-3</v>
      </c>
      <c r="I375" s="27">
        <f t="shared" si="25"/>
        <v>0</v>
      </c>
      <c r="J375" s="27">
        <f t="shared" si="26"/>
        <v>-5.7142857142857197E-2</v>
      </c>
    </row>
    <row r="376" spans="1:10">
      <c r="A376" s="7">
        <v>44763</v>
      </c>
      <c r="B376" s="13">
        <v>501</v>
      </c>
      <c r="C376" s="13">
        <v>11.378977000000001</v>
      </c>
      <c r="D376" s="13">
        <v>49.400002000000001</v>
      </c>
      <c r="E376" s="13">
        <v>26.4</v>
      </c>
      <c r="G376" s="27">
        <f t="shared" si="23"/>
        <v>3.9920159680638719E-3</v>
      </c>
      <c r="H376" s="27">
        <f t="shared" si="24"/>
        <v>1.6949151052858123E-2</v>
      </c>
      <c r="I376" s="27">
        <f t="shared" si="25"/>
        <v>2.6315768165353508E-2</v>
      </c>
      <c r="J376" s="27">
        <f t="shared" si="26"/>
        <v>-7.5757196969696312E-3</v>
      </c>
    </row>
    <row r="377" spans="1:10">
      <c r="A377" s="7">
        <v>44764</v>
      </c>
      <c r="B377" s="13">
        <v>503</v>
      </c>
      <c r="C377" s="13">
        <v>11.571840999999999</v>
      </c>
      <c r="D377" s="13">
        <v>50.700001</v>
      </c>
      <c r="E377" s="13">
        <v>26.200001</v>
      </c>
      <c r="G377" s="27">
        <f t="shared" si="23"/>
        <v>-6.958250497017893E-3</v>
      </c>
      <c r="H377" s="27">
        <f t="shared" si="24"/>
        <v>1.6666665226388797E-2</v>
      </c>
      <c r="I377" s="27">
        <f t="shared" si="25"/>
        <v>5.9171399227388516E-3</v>
      </c>
      <c r="J377" s="27">
        <f t="shared" si="26"/>
        <v>-9.541984368626551E-3</v>
      </c>
    </row>
    <row r="378" spans="1:10">
      <c r="A378" s="7">
        <v>44767</v>
      </c>
      <c r="B378" s="13">
        <v>499.5</v>
      </c>
      <c r="C378" s="13">
        <v>11.764704999999999</v>
      </c>
      <c r="D378" s="13">
        <v>51</v>
      </c>
      <c r="E378" s="13">
        <v>25.950001</v>
      </c>
      <c r="G378" s="27">
        <f t="shared" si="23"/>
        <v>-9.0090090090090089E-3</v>
      </c>
      <c r="H378" s="27">
        <f t="shared" si="24"/>
        <v>0</v>
      </c>
      <c r="I378" s="27">
        <f t="shared" si="25"/>
        <v>-1.5686254901960777E-2</v>
      </c>
      <c r="J378" s="27">
        <f t="shared" si="26"/>
        <v>-1.9268207349973411E-3</v>
      </c>
    </row>
    <row r="379" spans="1:10">
      <c r="A379" s="7">
        <v>44768</v>
      </c>
      <c r="B379" s="13">
        <v>495</v>
      </c>
      <c r="C379" s="13">
        <v>11.764704999999999</v>
      </c>
      <c r="D379" s="13">
        <v>50.200001</v>
      </c>
      <c r="E379" s="13">
        <v>25.9</v>
      </c>
      <c r="G379" s="27">
        <f t="shared" si="23"/>
        <v>1.4141414141414142E-2</v>
      </c>
      <c r="H379" s="27">
        <f t="shared" si="24"/>
        <v>4.0983603073770263E-3</v>
      </c>
      <c r="I379" s="27">
        <f t="shared" si="25"/>
        <v>2.1912310320471893E-2</v>
      </c>
      <c r="J379" s="27">
        <f t="shared" si="26"/>
        <v>2.702702702702714E-2</v>
      </c>
    </row>
    <row r="380" spans="1:10">
      <c r="A380" s="7">
        <v>44769</v>
      </c>
      <c r="B380" s="13">
        <v>502</v>
      </c>
      <c r="C380" s="13">
        <v>11.812920999999999</v>
      </c>
      <c r="D380" s="13">
        <v>51.299999</v>
      </c>
      <c r="E380" s="13">
        <v>26.6</v>
      </c>
      <c r="G380" s="27">
        <f t="shared" si="23"/>
        <v>-1.9920318725099601E-3</v>
      </c>
      <c r="H380" s="27">
        <f t="shared" si="24"/>
        <v>1.2244896922615508E-2</v>
      </c>
      <c r="I380" s="27">
        <f t="shared" si="25"/>
        <v>-5.8479338371916862E-3</v>
      </c>
      <c r="J380" s="27">
        <f t="shared" si="26"/>
        <v>-7.5187969924813093E-3</v>
      </c>
    </row>
    <row r="381" spans="1:10">
      <c r="A381" s="7">
        <v>44770</v>
      </c>
      <c r="B381" s="13">
        <v>501</v>
      </c>
      <c r="C381" s="13">
        <v>11.957568999999999</v>
      </c>
      <c r="D381" s="13">
        <v>51</v>
      </c>
      <c r="E381" s="13">
        <v>26.4</v>
      </c>
      <c r="G381" s="27">
        <f t="shared" si="23"/>
        <v>1.5968063872255488E-2</v>
      </c>
      <c r="H381" s="27">
        <f t="shared" si="24"/>
        <v>0</v>
      </c>
      <c r="I381" s="27">
        <f t="shared" si="25"/>
        <v>1.3725509803921575E-2</v>
      </c>
      <c r="J381" s="27">
        <f t="shared" si="26"/>
        <v>1.7045454545454655E-2</v>
      </c>
    </row>
    <row r="382" spans="1:10">
      <c r="A382" s="7">
        <v>44771</v>
      </c>
      <c r="B382" s="13">
        <v>509</v>
      </c>
      <c r="C382" s="13">
        <v>11.957568999999999</v>
      </c>
      <c r="D382" s="13">
        <v>51.700001</v>
      </c>
      <c r="E382" s="13">
        <v>26.85</v>
      </c>
      <c r="G382" s="27">
        <f t="shared" si="23"/>
        <v>-9.823182711198428E-3</v>
      </c>
      <c r="H382" s="27">
        <f t="shared" si="24"/>
        <v>8.0645154546045341E-3</v>
      </c>
      <c r="I382" s="27">
        <f t="shared" si="25"/>
        <v>2.3210850614877172E-2</v>
      </c>
      <c r="J382" s="27">
        <f t="shared" si="26"/>
        <v>9.3109869646182484E-3</v>
      </c>
    </row>
    <row r="383" spans="1:10">
      <c r="A383" s="7">
        <v>44774</v>
      </c>
      <c r="B383" s="13">
        <v>504</v>
      </c>
      <c r="C383" s="13">
        <v>12.054001</v>
      </c>
      <c r="D383" s="13">
        <v>52.900002000000001</v>
      </c>
      <c r="E383" s="13">
        <v>27.1</v>
      </c>
      <c r="G383" s="27">
        <f t="shared" si="23"/>
        <v>-2.3809523809523808E-2</v>
      </c>
      <c r="H383" s="27">
        <f t="shared" si="24"/>
        <v>-4.4799233051332522E-3</v>
      </c>
      <c r="I383" s="27">
        <f t="shared" si="25"/>
        <v>-1.3232532581000664E-2</v>
      </c>
      <c r="J383" s="27">
        <f t="shared" si="26"/>
        <v>-5.5350184501845425E-3</v>
      </c>
    </row>
    <row r="384" spans="1:10">
      <c r="A384" s="7">
        <v>44775</v>
      </c>
      <c r="B384" s="13">
        <v>492</v>
      </c>
      <c r="C384" s="13">
        <v>12</v>
      </c>
      <c r="D384" s="13">
        <v>52.200001</v>
      </c>
      <c r="E384" s="13">
        <v>26.950001</v>
      </c>
      <c r="G384" s="27">
        <f t="shared" si="23"/>
        <v>1.8292682926829267E-2</v>
      </c>
      <c r="H384" s="27">
        <f t="shared" si="24"/>
        <v>-8.3333333333333037E-3</v>
      </c>
      <c r="I384" s="27">
        <f t="shared" si="25"/>
        <v>-5.7471071695956418E-3</v>
      </c>
      <c r="J384" s="27">
        <f t="shared" si="26"/>
        <v>0</v>
      </c>
    </row>
    <row r="385" spans="1:10">
      <c r="A385" s="7">
        <v>44776</v>
      </c>
      <c r="B385" s="13">
        <v>501</v>
      </c>
      <c r="C385" s="13">
        <v>11.9</v>
      </c>
      <c r="D385" s="13">
        <v>51.900002000000001</v>
      </c>
      <c r="E385" s="13">
        <v>26.950001</v>
      </c>
      <c r="G385" s="27">
        <f t="shared" si="23"/>
        <v>-1.996007984031936E-3</v>
      </c>
      <c r="H385" s="27">
        <f t="shared" si="24"/>
        <v>8.4033613445377853E-3</v>
      </c>
      <c r="I385" s="27">
        <f t="shared" si="25"/>
        <v>-5.7804236693478599E-3</v>
      </c>
      <c r="J385" s="27">
        <f t="shared" si="26"/>
        <v>0</v>
      </c>
    </row>
    <row r="386" spans="1:10">
      <c r="A386" s="7">
        <v>44777</v>
      </c>
      <c r="B386" s="13">
        <v>500</v>
      </c>
      <c r="C386" s="13">
        <v>12</v>
      </c>
      <c r="D386" s="13">
        <v>51.599997999999999</v>
      </c>
      <c r="E386" s="13">
        <v>26.950001</v>
      </c>
      <c r="G386" s="27">
        <f t="shared" si="23"/>
        <v>3.2000000000000001E-2</v>
      </c>
      <c r="H386" s="27">
        <f t="shared" si="24"/>
        <v>1.6666666666666607E-2</v>
      </c>
      <c r="I386" s="27">
        <f t="shared" si="25"/>
        <v>1.5503954089300571E-2</v>
      </c>
      <c r="J386" s="27">
        <f t="shared" si="26"/>
        <v>3.7105007899628415E-3</v>
      </c>
    </row>
    <row r="387" spans="1:10">
      <c r="A387" s="7">
        <v>44778</v>
      </c>
      <c r="B387" s="13">
        <v>516</v>
      </c>
      <c r="C387" s="13">
        <v>12.2</v>
      </c>
      <c r="D387" s="13">
        <v>52.400002000000001</v>
      </c>
      <c r="E387" s="13">
        <v>27.049999</v>
      </c>
      <c r="G387" s="27">
        <f t="shared" ref="G387:G450" si="27">(B388-B387)/B387</f>
        <v>-7.7519379844961239E-3</v>
      </c>
      <c r="H387" s="27">
        <f t="shared" ref="H387:H450" si="28">(C388-C387)/C387</f>
        <v>0</v>
      </c>
      <c r="I387" s="27">
        <f t="shared" ref="I387:I450" si="29">(D388-D387)/D387</f>
        <v>-7.6336256628387273E-3</v>
      </c>
      <c r="J387" s="27">
        <f t="shared" ref="J387:J450" si="30">(E388-E387)/E387</f>
        <v>0</v>
      </c>
    </row>
    <row r="388" spans="1:10">
      <c r="A388" s="7">
        <v>44781</v>
      </c>
      <c r="B388" s="13">
        <v>512</v>
      </c>
      <c r="C388" s="13">
        <v>12.2</v>
      </c>
      <c r="D388" s="13">
        <v>52</v>
      </c>
      <c r="E388" s="13">
        <v>27.049999</v>
      </c>
      <c r="G388" s="27">
        <f t="shared" si="27"/>
        <v>-3.90625E-3</v>
      </c>
      <c r="H388" s="27">
        <f t="shared" si="28"/>
        <v>1.2295081967213144E-2</v>
      </c>
      <c r="I388" s="27">
        <f t="shared" si="29"/>
        <v>5.7692115384615321E-3</v>
      </c>
      <c r="J388" s="27">
        <f t="shared" si="30"/>
        <v>5.5453606486270349E-3</v>
      </c>
    </row>
    <row r="389" spans="1:10">
      <c r="A389" s="7">
        <v>44782</v>
      </c>
      <c r="B389" s="13">
        <v>510</v>
      </c>
      <c r="C389" s="13">
        <v>12.35</v>
      </c>
      <c r="D389" s="13">
        <v>52.299999</v>
      </c>
      <c r="E389" s="13">
        <v>27.200001</v>
      </c>
      <c r="G389" s="27">
        <f t="shared" si="27"/>
        <v>-1.9607843137254902E-2</v>
      </c>
      <c r="H389" s="27">
        <f t="shared" si="28"/>
        <v>1.6194331983805755E-2</v>
      </c>
      <c r="I389" s="27">
        <f t="shared" si="29"/>
        <v>-9.5602296283026703E-3</v>
      </c>
      <c r="J389" s="27">
        <f t="shared" si="30"/>
        <v>0</v>
      </c>
    </row>
    <row r="390" spans="1:10">
      <c r="A390" s="7">
        <v>44783</v>
      </c>
      <c r="B390" s="13">
        <v>500</v>
      </c>
      <c r="C390" s="13">
        <v>12.55</v>
      </c>
      <c r="D390" s="13">
        <v>51.799999</v>
      </c>
      <c r="E390" s="13">
        <v>27.200001</v>
      </c>
      <c r="G390" s="27">
        <f t="shared" si="27"/>
        <v>2.8000000000000001E-2</v>
      </c>
      <c r="H390" s="27">
        <f t="shared" si="28"/>
        <v>3.1872509960159251E-2</v>
      </c>
      <c r="I390" s="27">
        <f t="shared" si="29"/>
        <v>2.3166042918263383E-2</v>
      </c>
      <c r="J390" s="27">
        <f t="shared" si="30"/>
        <v>9.1911761326773471E-3</v>
      </c>
    </row>
    <row r="391" spans="1:10">
      <c r="A391" s="7">
        <v>44784</v>
      </c>
      <c r="B391" s="13">
        <v>514</v>
      </c>
      <c r="C391" s="13">
        <v>12.95</v>
      </c>
      <c r="D391" s="13">
        <v>53</v>
      </c>
      <c r="E391" s="13">
        <v>27.450001</v>
      </c>
      <c r="G391" s="27">
        <f t="shared" si="27"/>
        <v>5.8365758754863814E-3</v>
      </c>
      <c r="H391" s="27">
        <f t="shared" si="28"/>
        <v>0</v>
      </c>
      <c r="I391" s="27">
        <f t="shared" si="29"/>
        <v>1.6981169811320768E-2</v>
      </c>
      <c r="J391" s="27">
        <f t="shared" si="30"/>
        <v>1.8214571285443553E-3</v>
      </c>
    </row>
    <row r="392" spans="1:10">
      <c r="A392" s="7">
        <v>44785</v>
      </c>
      <c r="B392" s="13">
        <v>517</v>
      </c>
      <c r="C392" s="13">
        <v>12.95</v>
      </c>
      <c r="D392" s="13">
        <v>53.900002000000001</v>
      </c>
      <c r="E392" s="13">
        <v>27.5</v>
      </c>
      <c r="G392" s="27">
        <f t="shared" si="27"/>
        <v>1.160541586073501E-2</v>
      </c>
      <c r="H392" s="27">
        <f t="shared" si="28"/>
        <v>-1.1583011583011473E-2</v>
      </c>
      <c r="I392" s="27">
        <f t="shared" si="29"/>
        <v>1.2986938293620076E-2</v>
      </c>
      <c r="J392" s="27">
        <f t="shared" si="30"/>
        <v>7.2727636363636482E-3</v>
      </c>
    </row>
    <row r="393" spans="1:10">
      <c r="A393" s="7">
        <v>44788</v>
      </c>
      <c r="B393" s="13">
        <v>523</v>
      </c>
      <c r="C393" s="13">
        <v>12.8</v>
      </c>
      <c r="D393" s="13">
        <v>54.599997999999999</v>
      </c>
      <c r="E393" s="13">
        <v>27.700001</v>
      </c>
      <c r="G393" s="27">
        <f t="shared" si="27"/>
        <v>3.8240917782026767E-3</v>
      </c>
      <c r="H393" s="27">
        <f t="shared" si="28"/>
        <v>-7.812500000000111E-3</v>
      </c>
      <c r="I393" s="27">
        <f t="shared" si="29"/>
        <v>-5.4944873807504478E-3</v>
      </c>
      <c r="J393" s="27">
        <f t="shared" si="30"/>
        <v>7.2201802447587728E-3</v>
      </c>
    </row>
    <row r="394" spans="1:10">
      <c r="A394" s="7">
        <v>44789</v>
      </c>
      <c r="B394" s="13">
        <v>525</v>
      </c>
      <c r="C394" s="13">
        <v>12.7</v>
      </c>
      <c r="D394" s="13">
        <v>54.299999</v>
      </c>
      <c r="E394" s="13">
        <v>27.9</v>
      </c>
      <c r="G394" s="27">
        <f t="shared" si="27"/>
        <v>3.8095238095238095E-3</v>
      </c>
      <c r="H394" s="27">
        <f t="shared" si="28"/>
        <v>0</v>
      </c>
      <c r="I394" s="27">
        <f t="shared" si="29"/>
        <v>5.5248435639934299E-3</v>
      </c>
      <c r="J394" s="27">
        <f t="shared" si="30"/>
        <v>5.3763082437276385E-3</v>
      </c>
    </row>
    <row r="395" spans="1:10">
      <c r="A395" s="7">
        <v>44790</v>
      </c>
      <c r="B395" s="13">
        <v>527</v>
      </c>
      <c r="C395" s="13">
        <v>12.7</v>
      </c>
      <c r="D395" s="13">
        <v>54.599997999999999</v>
      </c>
      <c r="E395" s="13">
        <v>28.049999</v>
      </c>
      <c r="G395" s="27">
        <f t="shared" si="27"/>
        <v>-1.3282732447817837E-2</v>
      </c>
      <c r="H395" s="27">
        <f t="shared" si="28"/>
        <v>-7.8740157480314682E-3</v>
      </c>
      <c r="I395" s="27">
        <f t="shared" si="29"/>
        <v>3.6630221121986182E-3</v>
      </c>
      <c r="J395" s="27">
        <f t="shared" si="30"/>
        <v>-1.7824956072190834E-3</v>
      </c>
    </row>
    <row r="396" spans="1:10">
      <c r="A396" s="7">
        <v>44791</v>
      </c>
      <c r="B396" s="13">
        <v>520</v>
      </c>
      <c r="C396" s="13">
        <v>12.6</v>
      </c>
      <c r="D396" s="13">
        <v>54.799999</v>
      </c>
      <c r="E396" s="13">
        <v>28</v>
      </c>
      <c r="G396" s="27">
        <f t="shared" si="27"/>
        <v>-1.9230769230769232E-3</v>
      </c>
      <c r="H396" s="27">
        <f t="shared" si="28"/>
        <v>-3.9682539682538839E-3</v>
      </c>
      <c r="I396" s="27">
        <f t="shared" si="29"/>
        <v>-9.1240877577388278E-3</v>
      </c>
      <c r="J396" s="27">
        <f t="shared" si="30"/>
        <v>-3.5714285714286221E-3</v>
      </c>
    </row>
    <row r="397" spans="1:10">
      <c r="A397" s="7">
        <v>44792</v>
      </c>
      <c r="B397" s="13">
        <v>519</v>
      </c>
      <c r="C397" s="13">
        <v>12.55</v>
      </c>
      <c r="D397" s="13">
        <v>54.299999</v>
      </c>
      <c r="E397" s="13">
        <v>27.9</v>
      </c>
      <c r="G397" s="27">
        <f t="shared" si="27"/>
        <v>-1.348747591522158E-2</v>
      </c>
      <c r="H397" s="27">
        <f t="shared" si="28"/>
        <v>3.9840637450198352E-3</v>
      </c>
      <c r="I397" s="27">
        <f t="shared" si="29"/>
        <v>9.208103300333394E-3</v>
      </c>
      <c r="J397" s="27">
        <f t="shared" si="30"/>
        <v>0</v>
      </c>
    </row>
    <row r="398" spans="1:10">
      <c r="A398" s="7">
        <v>44795</v>
      </c>
      <c r="B398" s="13">
        <v>512</v>
      </c>
      <c r="C398" s="13">
        <v>12.6</v>
      </c>
      <c r="D398" s="13">
        <v>54.799999</v>
      </c>
      <c r="E398" s="13">
        <v>27.9</v>
      </c>
      <c r="G398" s="27">
        <f t="shared" si="27"/>
        <v>-1.5625E-2</v>
      </c>
      <c r="H398" s="27">
        <f t="shared" si="28"/>
        <v>-7.9365079365079083E-3</v>
      </c>
      <c r="I398" s="27">
        <f t="shared" si="29"/>
        <v>-1.2773741109009881E-2</v>
      </c>
      <c r="J398" s="27">
        <f t="shared" si="30"/>
        <v>-1.0752688172042909E-2</v>
      </c>
    </row>
    <row r="399" spans="1:10">
      <c r="A399" s="7">
        <v>44796</v>
      </c>
      <c r="B399" s="13">
        <v>504</v>
      </c>
      <c r="C399" s="13">
        <v>12.5</v>
      </c>
      <c r="D399" s="13">
        <v>54.099997999999999</v>
      </c>
      <c r="E399" s="13">
        <v>27.6</v>
      </c>
      <c r="G399" s="27">
        <f t="shared" si="27"/>
        <v>-1.984126984126984E-3</v>
      </c>
      <c r="H399" s="27">
        <f t="shared" si="28"/>
        <v>1.2000000000000028E-2</v>
      </c>
      <c r="I399" s="27">
        <f t="shared" si="29"/>
        <v>7.3937525838725657E-3</v>
      </c>
      <c r="J399" s="27">
        <f t="shared" si="30"/>
        <v>-1.0869601449275425E-2</v>
      </c>
    </row>
    <row r="400" spans="1:10">
      <c r="A400" s="7">
        <v>44797</v>
      </c>
      <c r="B400" s="13">
        <v>503</v>
      </c>
      <c r="C400" s="13">
        <v>12.65</v>
      </c>
      <c r="D400" s="13">
        <v>54.5</v>
      </c>
      <c r="E400" s="13">
        <v>27.299999</v>
      </c>
      <c r="G400" s="27">
        <f t="shared" si="27"/>
        <v>9.9403578528827041E-3</v>
      </c>
      <c r="H400" s="27">
        <f t="shared" si="28"/>
        <v>7.9051383399209203E-3</v>
      </c>
      <c r="I400" s="27">
        <f t="shared" si="29"/>
        <v>5.504568807339444E-3</v>
      </c>
      <c r="J400" s="27">
        <f t="shared" si="30"/>
        <v>5.4945789558454063E-3</v>
      </c>
    </row>
    <row r="401" spans="1:10">
      <c r="A401" s="7">
        <v>44798</v>
      </c>
      <c r="B401" s="13">
        <v>508</v>
      </c>
      <c r="C401" s="13">
        <v>12.75</v>
      </c>
      <c r="D401" s="13">
        <v>54.799999</v>
      </c>
      <c r="E401" s="13">
        <v>27.450001</v>
      </c>
      <c r="G401" s="27">
        <f t="shared" si="27"/>
        <v>7.874015748031496E-3</v>
      </c>
      <c r="H401" s="27">
        <f t="shared" si="28"/>
        <v>0</v>
      </c>
      <c r="I401" s="27">
        <f t="shared" si="29"/>
        <v>7.2993067025421045E-3</v>
      </c>
      <c r="J401" s="27">
        <f t="shared" si="30"/>
        <v>-1.8215299882867668E-3</v>
      </c>
    </row>
    <row r="402" spans="1:10">
      <c r="A402" s="7">
        <v>44799</v>
      </c>
      <c r="B402" s="13">
        <v>512</v>
      </c>
      <c r="C402" s="13">
        <v>12.75</v>
      </c>
      <c r="D402" s="13">
        <v>55.200001</v>
      </c>
      <c r="E402" s="13">
        <v>27.4</v>
      </c>
      <c r="G402" s="27">
        <f t="shared" si="27"/>
        <v>-2.63671875E-2</v>
      </c>
      <c r="H402" s="27">
        <f t="shared" si="28"/>
        <v>3.9215686274510358E-3</v>
      </c>
      <c r="I402" s="27">
        <f t="shared" si="29"/>
        <v>-1.6304383762601755E-2</v>
      </c>
      <c r="J402" s="27">
        <f t="shared" si="30"/>
        <v>-3.6496715328466754E-3</v>
      </c>
    </row>
    <row r="403" spans="1:10">
      <c r="A403" s="7">
        <v>44802</v>
      </c>
      <c r="B403" s="13">
        <v>498.5</v>
      </c>
      <c r="C403" s="13">
        <v>12.8</v>
      </c>
      <c r="D403" s="13">
        <v>54.299999</v>
      </c>
      <c r="E403" s="13">
        <v>27.299999</v>
      </c>
      <c r="G403" s="27">
        <f t="shared" si="27"/>
        <v>-5.0150451354062184E-3</v>
      </c>
      <c r="H403" s="27">
        <f t="shared" si="28"/>
        <v>3.9062499999999167E-3</v>
      </c>
      <c r="I403" s="27">
        <f t="shared" si="29"/>
        <v>3.6832597363399642E-3</v>
      </c>
      <c r="J403" s="27">
        <f t="shared" si="30"/>
        <v>3.6630404272175576E-3</v>
      </c>
    </row>
    <row r="404" spans="1:10">
      <c r="A404" s="7">
        <v>44803</v>
      </c>
      <c r="B404" s="13">
        <v>496</v>
      </c>
      <c r="C404" s="13">
        <v>12.85</v>
      </c>
      <c r="D404" s="13">
        <v>54.5</v>
      </c>
      <c r="E404" s="13">
        <v>27.4</v>
      </c>
      <c r="G404" s="27">
        <f t="shared" si="27"/>
        <v>1.8145161290322582E-2</v>
      </c>
      <c r="H404" s="27">
        <f t="shared" si="28"/>
        <v>0</v>
      </c>
      <c r="I404" s="27">
        <f t="shared" si="29"/>
        <v>-7.3394862385321221E-3</v>
      </c>
      <c r="J404" s="27">
        <f t="shared" si="30"/>
        <v>1.8248540145986037E-3</v>
      </c>
    </row>
    <row r="405" spans="1:10">
      <c r="A405" s="7">
        <v>44804</v>
      </c>
      <c r="B405" s="13">
        <v>505</v>
      </c>
      <c r="C405" s="13">
        <v>12.85</v>
      </c>
      <c r="D405" s="13">
        <v>54.099997999999999</v>
      </c>
      <c r="E405" s="13">
        <v>27.450001</v>
      </c>
      <c r="G405" s="27">
        <f t="shared" si="27"/>
        <v>-2.8712871287128714E-2</v>
      </c>
      <c r="H405" s="27">
        <f t="shared" si="28"/>
        <v>-3.8910505836575048E-3</v>
      </c>
      <c r="I405" s="27">
        <f t="shared" si="29"/>
        <v>9.2421445191180965E-3</v>
      </c>
      <c r="J405" s="27">
        <f t="shared" si="30"/>
        <v>5.4644442453754775E-3</v>
      </c>
    </row>
    <row r="406" spans="1:10">
      <c r="A406" s="7">
        <v>44805</v>
      </c>
      <c r="B406" s="13">
        <v>490.5</v>
      </c>
      <c r="C406" s="13">
        <v>12.8</v>
      </c>
      <c r="D406" s="13">
        <v>54.599997999999999</v>
      </c>
      <c r="E406" s="13">
        <v>27.6</v>
      </c>
      <c r="G406" s="27">
        <f t="shared" si="27"/>
        <v>-1.1213047910295617E-2</v>
      </c>
      <c r="H406" s="27">
        <f t="shared" si="28"/>
        <v>3.9062499999999167E-3</v>
      </c>
      <c r="I406" s="27">
        <f t="shared" si="29"/>
        <v>-7.3259526493022779E-3</v>
      </c>
      <c r="J406" s="27">
        <f t="shared" si="30"/>
        <v>-1.4492717391304387E-2</v>
      </c>
    </row>
    <row r="407" spans="1:10">
      <c r="A407" s="7">
        <v>44806</v>
      </c>
      <c r="B407" s="13">
        <v>485</v>
      </c>
      <c r="C407" s="13">
        <v>12.85</v>
      </c>
      <c r="D407" s="13">
        <v>54.200001</v>
      </c>
      <c r="E407" s="13">
        <v>27.200001</v>
      </c>
      <c r="G407" s="27">
        <f t="shared" si="27"/>
        <v>2.0618556701030928E-3</v>
      </c>
      <c r="H407" s="27">
        <f t="shared" si="28"/>
        <v>0</v>
      </c>
      <c r="I407" s="27">
        <f t="shared" si="29"/>
        <v>-9.2250920807178585E-3</v>
      </c>
      <c r="J407" s="27">
        <f t="shared" si="30"/>
        <v>1.2867573056339203E-2</v>
      </c>
    </row>
    <row r="408" spans="1:10">
      <c r="A408" s="7">
        <v>44809</v>
      </c>
      <c r="B408" s="13">
        <v>486</v>
      </c>
      <c r="C408" s="13">
        <v>12.85</v>
      </c>
      <c r="D408" s="13">
        <v>53.700001</v>
      </c>
      <c r="E408" s="13">
        <v>27.549999</v>
      </c>
      <c r="G408" s="27">
        <f t="shared" si="27"/>
        <v>6.1728395061728392E-3</v>
      </c>
      <c r="H408" s="27">
        <f t="shared" si="28"/>
        <v>0</v>
      </c>
      <c r="I408" s="27">
        <f t="shared" si="29"/>
        <v>0</v>
      </c>
      <c r="J408" s="27">
        <f t="shared" si="30"/>
        <v>-3.6296916018036651E-3</v>
      </c>
    </row>
    <row r="409" spans="1:10">
      <c r="A409" s="7">
        <v>44810</v>
      </c>
      <c r="B409" s="13">
        <v>489</v>
      </c>
      <c r="C409" s="13">
        <v>12.85</v>
      </c>
      <c r="D409" s="13">
        <v>53.700001</v>
      </c>
      <c r="E409" s="13">
        <v>27.450001</v>
      </c>
      <c r="G409" s="27">
        <f t="shared" si="27"/>
        <v>-3.3742331288343558E-2</v>
      </c>
      <c r="H409" s="27">
        <f t="shared" si="28"/>
        <v>-3.8910505836575048E-3</v>
      </c>
      <c r="I409" s="27">
        <f t="shared" si="29"/>
        <v>-7.4488266769306135E-3</v>
      </c>
      <c r="J409" s="27">
        <f t="shared" si="30"/>
        <v>0</v>
      </c>
    </row>
    <row r="410" spans="1:10">
      <c r="A410" s="7">
        <v>44811</v>
      </c>
      <c r="B410" s="13">
        <v>472.5</v>
      </c>
      <c r="C410" s="13">
        <v>12.8</v>
      </c>
      <c r="D410" s="13">
        <v>53.299999</v>
      </c>
      <c r="E410" s="13">
        <v>27.450001</v>
      </c>
      <c r="G410" s="27">
        <f t="shared" si="27"/>
        <v>5.2910052910052907E-3</v>
      </c>
      <c r="H410" s="27">
        <f t="shared" si="28"/>
        <v>1.1718749999999889E-2</v>
      </c>
      <c r="I410" s="27">
        <f t="shared" si="29"/>
        <v>7.5047280957735224E-3</v>
      </c>
      <c r="J410" s="27">
        <f t="shared" si="30"/>
        <v>3.6429142570887107E-3</v>
      </c>
    </row>
    <row r="411" spans="1:10">
      <c r="A411" s="7">
        <v>44812</v>
      </c>
      <c r="B411" s="13">
        <v>475</v>
      </c>
      <c r="C411" s="13">
        <v>12.95</v>
      </c>
      <c r="D411" s="13">
        <v>53.700001</v>
      </c>
      <c r="E411" s="13">
        <v>27.549999</v>
      </c>
      <c r="G411" s="27">
        <f t="shared" si="27"/>
        <v>2.4210526315789474E-2</v>
      </c>
      <c r="H411" s="27">
        <f t="shared" si="28"/>
        <v>-1.9305019305019305E-2</v>
      </c>
      <c r="I411" s="27">
        <f t="shared" si="29"/>
        <v>1.8621973582458592E-2</v>
      </c>
      <c r="J411" s="27">
        <f t="shared" si="30"/>
        <v>-7.2594920965332252E-3</v>
      </c>
    </row>
    <row r="412" spans="1:10">
      <c r="A412" s="7">
        <v>44816</v>
      </c>
      <c r="B412" s="13">
        <v>486.5</v>
      </c>
      <c r="C412" s="13">
        <v>12.7</v>
      </c>
      <c r="D412" s="13">
        <v>54.700001</v>
      </c>
      <c r="E412" s="13">
        <v>27.35</v>
      </c>
      <c r="G412" s="27">
        <f t="shared" si="27"/>
        <v>1.3360739979445015E-2</v>
      </c>
      <c r="H412" s="27">
        <f t="shared" si="28"/>
        <v>-2.7559055118110208E-2</v>
      </c>
      <c r="I412" s="27">
        <f t="shared" si="29"/>
        <v>-7.3126506889826318E-3</v>
      </c>
      <c r="J412" s="27">
        <f t="shared" si="30"/>
        <v>0</v>
      </c>
    </row>
    <row r="413" spans="1:10">
      <c r="A413" s="7">
        <v>44817</v>
      </c>
      <c r="B413" s="13">
        <v>493</v>
      </c>
      <c r="C413" s="13">
        <v>12.35</v>
      </c>
      <c r="D413" s="13">
        <v>54.299999</v>
      </c>
      <c r="E413" s="13">
        <v>27.35</v>
      </c>
      <c r="G413" s="27">
        <f t="shared" si="27"/>
        <v>-2.6369168356997971E-2</v>
      </c>
      <c r="H413" s="27">
        <f t="shared" si="28"/>
        <v>-4.0485829959513312E-3</v>
      </c>
      <c r="I413" s="27">
        <f t="shared" si="29"/>
        <v>-1.2891363036673358E-2</v>
      </c>
      <c r="J413" s="27">
        <f t="shared" si="30"/>
        <v>1.8281535648993475E-3</v>
      </c>
    </row>
    <row r="414" spans="1:10">
      <c r="A414" s="7">
        <v>44818</v>
      </c>
      <c r="B414" s="13">
        <v>480</v>
      </c>
      <c r="C414" s="13">
        <v>12.3</v>
      </c>
      <c r="D414" s="13">
        <v>53.599997999999999</v>
      </c>
      <c r="E414" s="13">
        <v>27.4</v>
      </c>
      <c r="G414" s="27">
        <f t="shared" si="27"/>
        <v>-7.2916666666666668E-3</v>
      </c>
      <c r="H414" s="27">
        <f t="shared" si="28"/>
        <v>8.1300813008129795E-3</v>
      </c>
      <c r="I414" s="27">
        <f t="shared" si="29"/>
        <v>0</v>
      </c>
      <c r="J414" s="27">
        <f t="shared" si="30"/>
        <v>3.6496350364964023E-3</v>
      </c>
    </row>
    <row r="415" spans="1:10">
      <c r="A415" s="7">
        <v>44819</v>
      </c>
      <c r="B415" s="13">
        <v>476.5</v>
      </c>
      <c r="C415" s="13">
        <v>12.4</v>
      </c>
      <c r="D415" s="13">
        <v>53.599997999999999</v>
      </c>
      <c r="E415" s="13">
        <v>27.5</v>
      </c>
      <c r="G415" s="27">
        <f t="shared" si="27"/>
        <v>-9.4438614900314802E-3</v>
      </c>
      <c r="H415" s="27">
        <f t="shared" si="28"/>
        <v>0</v>
      </c>
      <c r="I415" s="27">
        <f t="shared" si="29"/>
        <v>7.4627241590568836E-3</v>
      </c>
      <c r="J415" s="27">
        <f t="shared" si="30"/>
        <v>-7.2727636363636482E-3</v>
      </c>
    </row>
    <row r="416" spans="1:10">
      <c r="A416" s="7">
        <v>44820</v>
      </c>
      <c r="B416" s="13">
        <v>472</v>
      </c>
      <c r="C416" s="13">
        <v>12.4</v>
      </c>
      <c r="D416" s="13">
        <v>54</v>
      </c>
      <c r="E416" s="13">
        <v>27.299999</v>
      </c>
      <c r="G416" s="27">
        <f t="shared" si="27"/>
        <v>-1.059322033898305E-2</v>
      </c>
      <c r="H416" s="27">
        <f t="shared" si="28"/>
        <v>-4.0322580645161862E-3</v>
      </c>
      <c r="I416" s="27">
        <f t="shared" si="29"/>
        <v>-2.2222240740740747E-2</v>
      </c>
      <c r="J416" s="27">
        <f t="shared" si="30"/>
        <v>-9.1575094929490664E-3</v>
      </c>
    </row>
    <row r="417" spans="1:10">
      <c r="A417" s="7">
        <v>44823</v>
      </c>
      <c r="B417" s="13">
        <v>467</v>
      </c>
      <c r="C417" s="13">
        <v>12.35</v>
      </c>
      <c r="D417" s="13">
        <v>52.799999</v>
      </c>
      <c r="E417" s="13">
        <v>27.049999</v>
      </c>
      <c r="G417" s="27">
        <f t="shared" si="27"/>
        <v>2.0342612419700215E-2</v>
      </c>
      <c r="H417" s="27">
        <f t="shared" si="28"/>
        <v>8.0971659919028063E-3</v>
      </c>
      <c r="I417" s="27">
        <f t="shared" si="29"/>
        <v>3.2196989246155105E-2</v>
      </c>
      <c r="J417" s="27">
        <f t="shared" si="30"/>
        <v>3.6968947762252746E-3</v>
      </c>
    </row>
    <row r="418" spans="1:10">
      <c r="A418" s="7">
        <v>44824</v>
      </c>
      <c r="B418" s="13">
        <v>476.5</v>
      </c>
      <c r="C418" s="13">
        <v>12.45</v>
      </c>
      <c r="D418" s="13">
        <v>54.5</v>
      </c>
      <c r="E418" s="13">
        <v>27.15</v>
      </c>
      <c r="G418" s="27">
        <f t="shared" si="27"/>
        <v>-1.1542497376705142E-2</v>
      </c>
      <c r="H418" s="27">
        <f t="shared" si="28"/>
        <v>8.0321285140563387E-3</v>
      </c>
      <c r="I418" s="27">
        <f t="shared" si="29"/>
        <v>-4.9541302752293584E-2</v>
      </c>
      <c r="J418" s="27">
        <f t="shared" si="30"/>
        <v>-5.5248618784529864E-3</v>
      </c>
    </row>
    <row r="419" spans="1:10">
      <c r="A419" s="7">
        <v>44825</v>
      </c>
      <c r="B419" s="13">
        <v>471</v>
      </c>
      <c r="C419" s="13">
        <v>12.55</v>
      </c>
      <c r="D419" s="13">
        <v>51.799999</v>
      </c>
      <c r="E419" s="13">
        <v>27</v>
      </c>
      <c r="G419" s="27">
        <f t="shared" si="27"/>
        <v>-1.3800424628450107E-2</v>
      </c>
      <c r="H419" s="27">
        <f t="shared" si="28"/>
        <v>1.9920318725099601E-2</v>
      </c>
      <c r="I419" s="27">
        <f t="shared" si="29"/>
        <v>-5.7914865982912414E-3</v>
      </c>
      <c r="J419" s="27">
        <f t="shared" si="30"/>
        <v>-7.4074444444444561E-3</v>
      </c>
    </row>
    <row r="420" spans="1:10">
      <c r="A420" s="7">
        <v>44826</v>
      </c>
      <c r="B420" s="13">
        <v>464.5</v>
      </c>
      <c r="C420" s="13">
        <v>12.8</v>
      </c>
      <c r="D420" s="13">
        <v>51.5</v>
      </c>
      <c r="E420" s="13">
        <v>26.799999</v>
      </c>
      <c r="G420" s="27">
        <f t="shared" si="27"/>
        <v>-2.0452099031216361E-2</v>
      </c>
      <c r="H420" s="27">
        <f t="shared" si="28"/>
        <v>0</v>
      </c>
      <c r="I420" s="27">
        <f t="shared" si="29"/>
        <v>5.8252233009708681E-3</v>
      </c>
      <c r="J420" s="27">
        <f t="shared" si="30"/>
        <v>-7.4626495321883507E-3</v>
      </c>
    </row>
    <row r="421" spans="1:10">
      <c r="A421" s="7">
        <v>44827</v>
      </c>
      <c r="B421" s="13">
        <v>455</v>
      </c>
      <c r="C421" s="13">
        <v>12.8</v>
      </c>
      <c r="D421" s="13">
        <v>51.799999</v>
      </c>
      <c r="E421" s="13">
        <v>26.6</v>
      </c>
      <c r="G421" s="27">
        <f t="shared" si="27"/>
        <v>-1.8681318681318681E-2</v>
      </c>
      <c r="H421" s="27">
        <f t="shared" si="28"/>
        <v>-7.812500000000111E-3</v>
      </c>
      <c r="I421" s="27">
        <f t="shared" si="29"/>
        <v>-1.7374459794873724E-2</v>
      </c>
      <c r="J421" s="27">
        <f t="shared" si="30"/>
        <v>-1.3157894736842158E-2</v>
      </c>
    </row>
    <row r="422" spans="1:10">
      <c r="A422" s="7">
        <v>44830</v>
      </c>
      <c r="B422" s="13">
        <v>446.5</v>
      </c>
      <c r="C422" s="13">
        <v>12.7</v>
      </c>
      <c r="D422" s="13">
        <v>50.900002000000001</v>
      </c>
      <c r="E422" s="13">
        <v>26.25</v>
      </c>
      <c r="G422" s="27">
        <f t="shared" si="27"/>
        <v>3.3594624860022394E-3</v>
      </c>
      <c r="H422" s="27">
        <f t="shared" si="28"/>
        <v>0</v>
      </c>
      <c r="I422" s="27">
        <f t="shared" si="29"/>
        <v>-3.9292925764521647E-3</v>
      </c>
      <c r="J422" s="27">
        <f t="shared" si="30"/>
        <v>1.3333333333333388E-2</v>
      </c>
    </row>
    <row r="423" spans="1:10">
      <c r="A423" s="7">
        <v>44831</v>
      </c>
      <c r="B423" s="13">
        <v>448</v>
      </c>
      <c r="C423" s="13">
        <v>12.7</v>
      </c>
      <c r="D423" s="13">
        <v>50.700001</v>
      </c>
      <c r="E423" s="13">
        <v>26.6</v>
      </c>
      <c r="G423" s="27">
        <f t="shared" si="27"/>
        <v>-2.2321428571428572E-2</v>
      </c>
      <c r="H423" s="27">
        <f t="shared" si="28"/>
        <v>-1.968503937007874E-2</v>
      </c>
      <c r="I423" s="27">
        <f t="shared" si="29"/>
        <v>-3.2544417504054894E-2</v>
      </c>
      <c r="J423" s="27">
        <f t="shared" si="30"/>
        <v>-2.6315789473684317E-2</v>
      </c>
    </row>
    <row r="424" spans="1:10">
      <c r="A424" s="7">
        <v>44832</v>
      </c>
      <c r="B424" s="13">
        <v>438</v>
      </c>
      <c r="C424" s="13">
        <v>12.45</v>
      </c>
      <c r="D424" s="13">
        <v>49.049999</v>
      </c>
      <c r="E424" s="13">
        <v>25.9</v>
      </c>
      <c r="G424" s="27">
        <f t="shared" si="27"/>
        <v>-6.8493150684931503E-3</v>
      </c>
      <c r="H424" s="27">
        <f t="shared" si="28"/>
        <v>1.6064257028112535E-2</v>
      </c>
      <c r="I424" s="27">
        <f t="shared" si="29"/>
        <v>4.077492437869373E-3</v>
      </c>
      <c r="J424" s="27">
        <f t="shared" si="30"/>
        <v>1.1583050193050261E-2</v>
      </c>
    </row>
    <row r="425" spans="1:10">
      <c r="A425" s="7">
        <v>44833</v>
      </c>
      <c r="B425" s="13">
        <v>435</v>
      </c>
      <c r="C425" s="13">
        <v>12.65</v>
      </c>
      <c r="D425" s="13">
        <v>49.25</v>
      </c>
      <c r="E425" s="13">
        <v>26.200001</v>
      </c>
      <c r="G425" s="27">
        <f t="shared" si="27"/>
        <v>-2.9885057471264367E-2</v>
      </c>
      <c r="H425" s="27">
        <f t="shared" si="28"/>
        <v>-3.9525691699605304E-3</v>
      </c>
      <c r="I425" s="27">
        <f t="shared" si="29"/>
        <v>4.0609340101522909E-3</v>
      </c>
      <c r="J425" s="27">
        <f t="shared" si="30"/>
        <v>9.541984368626551E-3</v>
      </c>
    </row>
    <row r="426" spans="1:10">
      <c r="A426" s="7">
        <v>44834</v>
      </c>
      <c r="B426" s="13">
        <v>422</v>
      </c>
      <c r="C426" s="13">
        <v>12.6</v>
      </c>
      <c r="D426" s="13">
        <v>49.450001</v>
      </c>
      <c r="E426" s="13">
        <v>26.450001</v>
      </c>
      <c r="G426" s="27">
        <f t="shared" si="27"/>
        <v>-1.1848341232227487E-2</v>
      </c>
      <c r="H426" s="27">
        <f t="shared" si="28"/>
        <v>-3.9682539682538839E-3</v>
      </c>
      <c r="I426" s="27">
        <f t="shared" si="29"/>
        <v>1.516683488034712E-2</v>
      </c>
      <c r="J426" s="27">
        <f t="shared" si="30"/>
        <v>-1.8903969039548141E-3</v>
      </c>
    </row>
    <row r="427" spans="1:10">
      <c r="A427" s="7">
        <v>44837</v>
      </c>
      <c r="B427" s="13">
        <v>417</v>
      </c>
      <c r="C427" s="13">
        <v>12.55</v>
      </c>
      <c r="D427" s="13">
        <v>50.200001</v>
      </c>
      <c r="E427" s="13">
        <v>26.4</v>
      </c>
      <c r="G427" s="27">
        <f t="shared" si="27"/>
        <v>2.8776978417266189E-2</v>
      </c>
      <c r="H427" s="27">
        <f t="shared" si="28"/>
        <v>3.9840637450198352E-3</v>
      </c>
      <c r="I427" s="27">
        <f t="shared" si="29"/>
        <v>5.9760954984841533E-2</v>
      </c>
      <c r="J427" s="27">
        <f t="shared" si="30"/>
        <v>7.5757575757576835E-3</v>
      </c>
    </row>
    <row r="428" spans="1:10">
      <c r="A428" s="7">
        <v>44838</v>
      </c>
      <c r="B428" s="13">
        <v>429</v>
      </c>
      <c r="C428" s="13">
        <v>12.6</v>
      </c>
      <c r="D428" s="13">
        <v>53.200001</v>
      </c>
      <c r="E428" s="13">
        <v>26.6</v>
      </c>
      <c r="G428" s="27">
        <f t="shared" si="27"/>
        <v>3.7296037296037296E-2</v>
      </c>
      <c r="H428" s="27">
        <f t="shared" si="28"/>
        <v>3.9682539682540244E-3</v>
      </c>
      <c r="I428" s="27">
        <f t="shared" si="29"/>
        <v>5.6390788413706924E-3</v>
      </c>
      <c r="J428" s="27">
        <f t="shared" si="30"/>
        <v>-3.7593984962406546E-3</v>
      </c>
    </row>
    <row r="429" spans="1:10">
      <c r="A429" s="7">
        <v>44839</v>
      </c>
      <c r="B429" s="13">
        <v>445</v>
      </c>
      <c r="C429" s="13">
        <v>12.65</v>
      </c>
      <c r="D429" s="13">
        <v>53.5</v>
      </c>
      <c r="E429" s="13">
        <v>26.5</v>
      </c>
      <c r="G429" s="27">
        <f t="shared" si="27"/>
        <v>1.3483146067415731E-2</v>
      </c>
      <c r="H429" s="27">
        <f t="shared" si="28"/>
        <v>1.5810276679841841E-2</v>
      </c>
      <c r="I429" s="27">
        <f t="shared" si="29"/>
        <v>9.3457943925233638E-3</v>
      </c>
      <c r="J429" s="27">
        <f t="shared" si="30"/>
        <v>3.7735849056604312E-3</v>
      </c>
    </row>
    <row r="430" spans="1:10">
      <c r="A430" s="7">
        <v>44840</v>
      </c>
      <c r="B430" s="13">
        <v>451</v>
      </c>
      <c r="C430" s="13">
        <v>12.85</v>
      </c>
      <c r="D430" s="13">
        <v>54</v>
      </c>
      <c r="E430" s="13">
        <v>26.6</v>
      </c>
      <c r="G430" s="27">
        <f t="shared" si="27"/>
        <v>-2.8824833702882482E-2</v>
      </c>
      <c r="H430" s="27">
        <f t="shared" si="28"/>
        <v>-3.8910505836575048E-3</v>
      </c>
      <c r="I430" s="27">
        <f t="shared" si="29"/>
        <v>1.8518148148148031E-3</v>
      </c>
      <c r="J430" s="27">
        <f t="shared" si="30"/>
        <v>-1.8797368421053285E-3</v>
      </c>
    </row>
    <row r="431" spans="1:10">
      <c r="A431" s="7">
        <v>44841</v>
      </c>
      <c r="B431" s="13">
        <v>438</v>
      </c>
      <c r="C431" s="13">
        <v>12.8</v>
      </c>
      <c r="D431" s="13">
        <v>54.099997999999999</v>
      </c>
      <c r="E431" s="13">
        <v>26.549999</v>
      </c>
      <c r="G431" s="27">
        <f t="shared" si="27"/>
        <v>-8.3333333333333329E-2</v>
      </c>
      <c r="H431" s="27">
        <f t="shared" si="28"/>
        <v>-1.1718750000000028E-2</v>
      </c>
      <c r="I431" s="27">
        <f t="shared" si="29"/>
        <v>3.6968762919362829E-3</v>
      </c>
      <c r="J431" s="27">
        <f t="shared" si="30"/>
        <v>-2.0715594000587333E-2</v>
      </c>
    </row>
    <row r="432" spans="1:10">
      <c r="A432" s="7">
        <v>44845</v>
      </c>
      <c r="B432" s="13">
        <v>401.5</v>
      </c>
      <c r="C432" s="13">
        <v>12.65</v>
      </c>
      <c r="D432" s="13">
        <v>54.299999</v>
      </c>
      <c r="E432" s="13">
        <v>26</v>
      </c>
      <c r="G432" s="27">
        <f t="shared" si="27"/>
        <v>-9.9626400996264009E-3</v>
      </c>
      <c r="H432" s="27">
        <f t="shared" si="28"/>
        <v>7.9051383399209203E-3</v>
      </c>
      <c r="I432" s="27">
        <f t="shared" si="29"/>
        <v>0</v>
      </c>
      <c r="J432" s="27">
        <f t="shared" si="30"/>
        <v>1.9230384615384493E-3</v>
      </c>
    </row>
    <row r="433" spans="1:10">
      <c r="A433" s="7">
        <v>44846</v>
      </c>
      <c r="B433" s="13">
        <v>397.5</v>
      </c>
      <c r="C433" s="13">
        <v>12.75</v>
      </c>
      <c r="D433" s="13">
        <v>54.299999</v>
      </c>
      <c r="E433" s="13">
        <v>26.049999</v>
      </c>
      <c r="G433" s="27">
        <f t="shared" si="27"/>
        <v>-6.2893081761006293E-3</v>
      </c>
      <c r="H433" s="27">
        <f t="shared" si="28"/>
        <v>-3.5294117647058768E-2</v>
      </c>
      <c r="I433" s="27">
        <f t="shared" si="29"/>
        <v>-3.6832413201333576E-2</v>
      </c>
      <c r="J433" s="27">
        <f t="shared" si="30"/>
        <v>-3.6468293146575487E-2</v>
      </c>
    </row>
    <row r="434" spans="1:10">
      <c r="A434" s="7">
        <v>44847</v>
      </c>
      <c r="B434" s="13">
        <v>395</v>
      </c>
      <c r="C434" s="13">
        <v>12.3</v>
      </c>
      <c r="D434" s="13">
        <v>52.299999</v>
      </c>
      <c r="E434" s="13">
        <v>25.1</v>
      </c>
      <c r="G434" s="27">
        <f t="shared" si="27"/>
        <v>4.3037974683544304E-2</v>
      </c>
      <c r="H434" s="27">
        <f t="shared" si="28"/>
        <v>0</v>
      </c>
      <c r="I434" s="27">
        <f t="shared" si="29"/>
        <v>3.8241109717803306E-3</v>
      </c>
      <c r="J434" s="27">
        <f t="shared" si="30"/>
        <v>1.9920318725099601E-2</v>
      </c>
    </row>
    <row r="435" spans="1:10">
      <c r="A435" s="7">
        <v>44848</v>
      </c>
      <c r="B435" s="13">
        <v>412</v>
      </c>
      <c r="C435" s="13">
        <v>12.3</v>
      </c>
      <c r="D435" s="13">
        <v>52.5</v>
      </c>
      <c r="E435" s="13">
        <v>25.6</v>
      </c>
      <c r="G435" s="27">
        <f t="shared" si="27"/>
        <v>-3.640776699029126E-2</v>
      </c>
      <c r="H435" s="27">
        <f t="shared" si="28"/>
        <v>-3.2520325203252057E-2</v>
      </c>
      <c r="I435" s="27">
        <f t="shared" si="29"/>
        <v>0</v>
      </c>
      <c r="J435" s="27">
        <f t="shared" si="30"/>
        <v>-1.953125E-2</v>
      </c>
    </row>
    <row r="436" spans="1:10">
      <c r="A436" s="7">
        <v>44851</v>
      </c>
      <c r="B436" s="13">
        <v>397</v>
      </c>
      <c r="C436" s="13">
        <v>11.9</v>
      </c>
      <c r="D436" s="13">
        <v>52.5</v>
      </c>
      <c r="E436" s="13">
        <v>25.1</v>
      </c>
      <c r="G436" s="27">
        <f t="shared" si="27"/>
        <v>2.5188916876574308E-2</v>
      </c>
      <c r="H436" s="27">
        <f t="shared" si="28"/>
        <v>8.4033613445377853E-3</v>
      </c>
      <c r="I436" s="27">
        <f t="shared" si="29"/>
        <v>3.8095428571428632E-3</v>
      </c>
      <c r="J436" s="27">
        <f t="shared" si="30"/>
        <v>7.9680876494023205E-3</v>
      </c>
    </row>
    <row r="437" spans="1:10">
      <c r="A437" s="7">
        <v>44852</v>
      </c>
      <c r="B437" s="13">
        <v>407</v>
      </c>
      <c r="C437" s="13">
        <v>12</v>
      </c>
      <c r="D437" s="13">
        <v>52.700001</v>
      </c>
      <c r="E437" s="13">
        <v>25.299999</v>
      </c>
      <c r="G437" s="27">
        <f t="shared" si="27"/>
        <v>-2.8255528255528257E-2</v>
      </c>
      <c r="H437" s="27">
        <f t="shared" si="28"/>
        <v>-1.250000000000003E-2</v>
      </c>
      <c r="I437" s="27">
        <f t="shared" si="29"/>
        <v>3.6053073319676013E-2</v>
      </c>
      <c r="J437" s="27">
        <f t="shared" si="30"/>
        <v>3.952608851881729E-3</v>
      </c>
    </row>
    <row r="438" spans="1:10">
      <c r="A438" s="7">
        <v>44853</v>
      </c>
      <c r="B438" s="13">
        <v>395.5</v>
      </c>
      <c r="C438" s="13">
        <v>11.85</v>
      </c>
      <c r="D438" s="13">
        <v>54.599997999999999</v>
      </c>
      <c r="E438" s="13">
        <v>25.4</v>
      </c>
      <c r="G438" s="27">
        <f t="shared" si="27"/>
        <v>5.0568900126422255E-3</v>
      </c>
      <c r="H438" s="27">
        <f t="shared" si="28"/>
        <v>-1.2658227848101297E-2</v>
      </c>
      <c r="I438" s="27">
        <f t="shared" si="29"/>
        <v>1.4652088448794473E-2</v>
      </c>
      <c r="J438" s="27">
        <f t="shared" si="30"/>
        <v>0</v>
      </c>
    </row>
    <row r="439" spans="1:10">
      <c r="A439" s="7">
        <v>44854</v>
      </c>
      <c r="B439" s="13">
        <v>397.5</v>
      </c>
      <c r="C439" s="13">
        <v>11.7</v>
      </c>
      <c r="D439" s="13">
        <v>55.400002000000001</v>
      </c>
      <c r="E439" s="13">
        <v>25.4</v>
      </c>
      <c r="G439" s="27">
        <f t="shared" si="27"/>
        <v>-2.0125786163522012E-2</v>
      </c>
      <c r="H439" s="27">
        <f t="shared" si="28"/>
        <v>2.9914529914530037E-2</v>
      </c>
      <c r="I439" s="27">
        <f t="shared" si="29"/>
        <v>-4.1516316190746728E-2</v>
      </c>
      <c r="J439" s="27">
        <f t="shared" si="30"/>
        <v>-1.3779566929133815E-2</v>
      </c>
    </row>
    <row r="440" spans="1:10">
      <c r="A440" s="7">
        <v>44855</v>
      </c>
      <c r="B440" s="13">
        <v>389.5</v>
      </c>
      <c r="C440" s="13">
        <v>12.05</v>
      </c>
      <c r="D440" s="13">
        <v>53.099997999999999</v>
      </c>
      <c r="E440" s="13">
        <v>25.049999</v>
      </c>
      <c r="G440" s="27">
        <f t="shared" si="27"/>
        <v>-6.4184852374839542E-3</v>
      </c>
      <c r="H440" s="27">
        <f t="shared" si="28"/>
        <v>8.2987551867219622E-3</v>
      </c>
      <c r="I440" s="27">
        <f t="shared" si="29"/>
        <v>-1.5065895106060073E-2</v>
      </c>
      <c r="J440" s="27">
        <f t="shared" si="30"/>
        <v>3.9920560475870236E-3</v>
      </c>
    </row>
    <row r="441" spans="1:10">
      <c r="A441" s="7">
        <v>44858</v>
      </c>
      <c r="B441" s="13">
        <v>387</v>
      </c>
      <c r="C441" s="13">
        <v>12.15</v>
      </c>
      <c r="D441" s="13">
        <v>52.299999</v>
      </c>
      <c r="E441" s="13">
        <v>25.15</v>
      </c>
      <c r="G441" s="27">
        <f t="shared" si="27"/>
        <v>-4.1343669250645997E-2</v>
      </c>
      <c r="H441" s="27">
        <f t="shared" si="28"/>
        <v>-4.1152263374486181E-3</v>
      </c>
      <c r="I441" s="27">
        <f t="shared" si="29"/>
        <v>-2.6768585597869689E-2</v>
      </c>
      <c r="J441" s="27">
        <f t="shared" si="30"/>
        <v>-1.9880715705764278E-3</v>
      </c>
    </row>
    <row r="442" spans="1:10">
      <c r="A442" s="7">
        <v>44859</v>
      </c>
      <c r="B442" s="13">
        <v>371</v>
      </c>
      <c r="C442" s="13">
        <v>12.1</v>
      </c>
      <c r="D442" s="13">
        <v>50.900002000000001</v>
      </c>
      <c r="E442" s="13">
        <v>25.1</v>
      </c>
      <c r="G442" s="27">
        <f t="shared" si="27"/>
        <v>1.3477088948787063E-2</v>
      </c>
      <c r="H442" s="27">
        <f t="shared" si="28"/>
        <v>4.1322314049587368E-3</v>
      </c>
      <c r="I442" s="27">
        <f t="shared" si="29"/>
        <v>-3.9292925764521647E-3</v>
      </c>
      <c r="J442" s="27">
        <f t="shared" si="30"/>
        <v>0</v>
      </c>
    </row>
    <row r="443" spans="1:10">
      <c r="A443" s="7">
        <v>44860</v>
      </c>
      <c r="B443" s="13">
        <v>376</v>
      </c>
      <c r="C443" s="13">
        <v>12.15</v>
      </c>
      <c r="D443" s="13">
        <v>50.700001</v>
      </c>
      <c r="E443" s="13">
        <v>25.1</v>
      </c>
      <c r="G443" s="27">
        <f t="shared" si="27"/>
        <v>2.5265957446808509E-2</v>
      </c>
      <c r="H443" s="27">
        <f t="shared" si="28"/>
        <v>0</v>
      </c>
      <c r="I443" s="27">
        <f t="shared" si="29"/>
        <v>-5.9171399227388516E-3</v>
      </c>
      <c r="J443" s="27">
        <f t="shared" si="30"/>
        <v>1.9920318725098469E-3</v>
      </c>
    </row>
    <row r="444" spans="1:10">
      <c r="A444" s="7">
        <v>44861</v>
      </c>
      <c r="B444" s="13">
        <v>385.5</v>
      </c>
      <c r="C444" s="13">
        <v>12.15</v>
      </c>
      <c r="D444" s="13">
        <v>50.400002000000001</v>
      </c>
      <c r="E444" s="13">
        <v>25.15</v>
      </c>
      <c r="G444" s="27">
        <f t="shared" si="27"/>
        <v>-1.556420233463035E-2</v>
      </c>
      <c r="H444" s="27">
        <f t="shared" si="28"/>
        <v>-1.6460905349794327E-2</v>
      </c>
      <c r="I444" s="27">
        <f t="shared" si="29"/>
        <v>-1.2896864567584751E-2</v>
      </c>
      <c r="J444" s="27">
        <f t="shared" si="30"/>
        <v>0</v>
      </c>
    </row>
    <row r="445" spans="1:10">
      <c r="A445" s="7">
        <v>44862</v>
      </c>
      <c r="B445" s="13">
        <v>379.5</v>
      </c>
      <c r="C445" s="13">
        <v>11.95</v>
      </c>
      <c r="D445" s="13">
        <v>49.75</v>
      </c>
      <c r="E445" s="13">
        <v>25.15</v>
      </c>
      <c r="G445" s="27">
        <f t="shared" si="27"/>
        <v>2.766798418972332E-2</v>
      </c>
      <c r="H445" s="27">
        <f t="shared" si="28"/>
        <v>0</v>
      </c>
      <c r="I445" s="27">
        <f t="shared" si="29"/>
        <v>-7.0351356783919473E-3</v>
      </c>
      <c r="J445" s="27">
        <f t="shared" si="30"/>
        <v>7.9522862823062767E-3</v>
      </c>
    </row>
    <row r="446" spans="1:10">
      <c r="A446" s="7">
        <v>44865</v>
      </c>
      <c r="B446" s="13">
        <v>390</v>
      </c>
      <c r="C446" s="13">
        <v>11.95</v>
      </c>
      <c r="D446" s="13">
        <v>49.400002000000001</v>
      </c>
      <c r="E446" s="13">
        <v>25.35</v>
      </c>
      <c r="G446" s="27">
        <f t="shared" si="27"/>
        <v>3.8461538461538464E-3</v>
      </c>
      <c r="H446" s="27">
        <f t="shared" si="28"/>
        <v>8.3682008368202027E-3</v>
      </c>
      <c r="I446" s="27">
        <f t="shared" si="29"/>
        <v>8.0971049353398619E-3</v>
      </c>
      <c r="J446" s="27">
        <f t="shared" si="30"/>
        <v>5.917159763313553E-3</v>
      </c>
    </row>
    <row r="447" spans="1:10">
      <c r="A447" s="7">
        <v>44866</v>
      </c>
      <c r="B447" s="13">
        <v>391.5</v>
      </c>
      <c r="C447" s="13">
        <v>12.05</v>
      </c>
      <c r="D447" s="13">
        <v>49.799999</v>
      </c>
      <c r="E447" s="13">
        <v>25.5</v>
      </c>
      <c r="G447" s="27">
        <f t="shared" si="27"/>
        <v>8.9399744572158362E-3</v>
      </c>
      <c r="H447" s="27">
        <f t="shared" si="28"/>
        <v>-4.1493775933610548E-3</v>
      </c>
      <c r="I447" s="27">
        <f t="shared" si="29"/>
        <v>2.0080321688359874E-2</v>
      </c>
      <c r="J447" s="27">
        <f t="shared" si="30"/>
        <v>5.882352941176415E-3</v>
      </c>
    </row>
    <row r="448" spans="1:10">
      <c r="A448" s="7">
        <v>44867</v>
      </c>
      <c r="B448" s="13">
        <v>395</v>
      </c>
      <c r="C448" s="13">
        <v>12</v>
      </c>
      <c r="D448" s="13">
        <v>50.799999</v>
      </c>
      <c r="E448" s="13">
        <v>25.65</v>
      </c>
      <c r="G448" s="27">
        <f t="shared" si="27"/>
        <v>-2.7848101265822784E-2</v>
      </c>
      <c r="H448" s="27">
        <f t="shared" si="28"/>
        <v>4.1666666666667256E-3</v>
      </c>
      <c r="I448" s="27">
        <f t="shared" si="29"/>
        <v>-1.771647672670228E-2</v>
      </c>
      <c r="J448" s="27">
        <f t="shared" si="30"/>
        <v>0</v>
      </c>
    </row>
    <row r="449" spans="1:10">
      <c r="A449" s="7">
        <v>44868</v>
      </c>
      <c r="B449" s="13">
        <v>384</v>
      </c>
      <c r="C449" s="13">
        <v>12.05</v>
      </c>
      <c r="D449" s="13">
        <v>49.900002000000001</v>
      </c>
      <c r="E449" s="13">
        <v>25.65</v>
      </c>
      <c r="G449" s="27">
        <f t="shared" si="27"/>
        <v>-5.208333333333333E-3</v>
      </c>
      <c r="H449" s="27">
        <f t="shared" si="28"/>
        <v>-4.1493775933610548E-3</v>
      </c>
      <c r="I449" s="27">
        <f t="shared" si="29"/>
        <v>-1.3026091662280907E-2</v>
      </c>
      <c r="J449" s="27">
        <f t="shared" si="30"/>
        <v>3.8986354775829017E-3</v>
      </c>
    </row>
    <row r="450" spans="1:10">
      <c r="A450" s="7">
        <v>44869</v>
      </c>
      <c r="B450" s="13">
        <v>382</v>
      </c>
      <c r="C450" s="13">
        <v>12</v>
      </c>
      <c r="D450" s="13">
        <v>49.25</v>
      </c>
      <c r="E450" s="13">
        <v>25.75</v>
      </c>
      <c r="G450" s="27">
        <f t="shared" si="27"/>
        <v>2.0942408376963352E-2</v>
      </c>
      <c r="H450" s="27">
        <f t="shared" si="28"/>
        <v>1.6666666666666607E-2</v>
      </c>
      <c r="I450" s="27">
        <f t="shared" si="29"/>
        <v>1.21827005076142E-2</v>
      </c>
      <c r="J450" s="27">
        <f t="shared" si="30"/>
        <v>9.7087378640776691E-3</v>
      </c>
    </row>
    <row r="451" spans="1:10">
      <c r="A451" s="7">
        <v>44872</v>
      </c>
      <c r="B451" s="13">
        <v>390</v>
      </c>
      <c r="C451" s="13">
        <v>12.2</v>
      </c>
      <c r="D451" s="13">
        <v>49.849997999999999</v>
      </c>
      <c r="E451" s="13">
        <v>26</v>
      </c>
      <c r="G451" s="27">
        <f t="shared" ref="G451:G514" si="31">(B452-B451)/B451</f>
        <v>2.3076923076923078E-2</v>
      </c>
      <c r="H451" s="27">
        <f t="shared" ref="H451:H514" si="32">(C452-C451)/C451</f>
        <v>1.6393442622950907E-2</v>
      </c>
      <c r="I451" s="27">
        <f t="shared" ref="I451:I514" si="33">(D452-D451)/D451</f>
        <v>9.0271016660823204E-3</v>
      </c>
      <c r="J451" s="27">
        <f t="shared" ref="J451:J514" si="34">(E452-E451)/E451</f>
        <v>0</v>
      </c>
    </row>
    <row r="452" spans="1:10">
      <c r="A452" s="7">
        <v>44873</v>
      </c>
      <c r="B452" s="13">
        <v>399</v>
      </c>
      <c r="C452" s="13">
        <v>12.4</v>
      </c>
      <c r="D452" s="13">
        <v>50.299999</v>
      </c>
      <c r="E452" s="13">
        <v>26</v>
      </c>
      <c r="G452" s="27">
        <f t="shared" si="31"/>
        <v>4.5112781954887216E-2</v>
      </c>
      <c r="H452" s="27">
        <f t="shared" si="32"/>
        <v>4.0322580645160431E-3</v>
      </c>
      <c r="I452" s="27">
        <f t="shared" si="33"/>
        <v>0</v>
      </c>
      <c r="J452" s="27">
        <f t="shared" si="34"/>
        <v>0</v>
      </c>
    </row>
    <row r="453" spans="1:10">
      <c r="A453" s="7">
        <v>44874</v>
      </c>
      <c r="B453" s="13">
        <v>417</v>
      </c>
      <c r="C453" s="13">
        <v>12.45</v>
      </c>
      <c r="D453" s="13">
        <v>50.299999</v>
      </c>
      <c r="E453" s="13">
        <v>26</v>
      </c>
      <c r="G453" s="27">
        <f t="shared" si="31"/>
        <v>-2.2781774580335732E-2</v>
      </c>
      <c r="H453" s="27">
        <f t="shared" si="32"/>
        <v>-4.0160642570280271E-3</v>
      </c>
      <c r="I453" s="27">
        <f t="shared" si="33"/>
        <v>-3.9761631009177616E-3</v>
      </c>
      <c r="J453" s="27">
        <f t="shared" si="34"/>
        <v>3.4615384615384562E-2</v>
      </c>
    </row>
    <row r="454" spans="1:10">
      <c r="A454" s="7">
        <v>44875</v>
      </c>
      <c r="B454" s="13">
        <v>407.5</v>
      </c>
      <c r="C454" s="13">
        <v>12.4</v>
      </c>
      <c r="D454" s="13">
        <v>50.099997999999999</v>
      </c>
      <c r="E454" s="13">
        <v>26.9</v>
      </c>
      <c r="G454" s="27">
        <f t="shared" si="31"/>
        <v>8.3435582822085894E-2</v>
      </c>
      <c r="H454" s="27">
        <f t="shared" si="32"/>
        <v>1.6129032258064457E-2</v>
      </c>
      <c r="I454" s="27">
        <f t="shared" si="33"/>
        <v>5.9881040314612643E-3</v>
      </c>
      <c r="J454" s="27">
        <f t="shared" si="34"/>
        <v>-1.3011189591078026E-2</v>
      </c>
    </row>
    <row r="455" spans="1:10">
      <c r="A455" s="7">
        <v>44876</v>
      </c>
      <c r="B455" s="13">
        <v>441.5</v>
      </c>
      <c r="C455" s="13">
        <v>12.6</v>
      </c>
      <c r="D455" s="13">
        <v>50.400002000000001</v>
      </c>
      <c r="E455" s="13">
        <v>26.549999</v>
      </c>
      <c r="G455" s="27">
        <f t="shared" si="31"/>
        <v>7.9275198187995465E-3</v>
      </c>
      <c r="H455" s="27">
        <f t="shared" si="32"/>
        <v>0</v>
      </c>
      <c r="I455" s="27">
        <f t="shared" si="33"/>
        <v>2.5793629928824204E-2</v>
      </c>
      <c r="J455" s="27">
        <f t="shared" si="34"/>
        <v>2.0715669330157102E-2</v>
      </c>
    </row>
    <row r="456" spans="1:10">
      <c r="A456" s="7">
        <v>44879</v>
      </c>
      <c r="B456" s="13">
        <v>445</v>
      </c>
      <c r="C456" s="13">
        <v>12.6</v>
      </c>
      <c r="D456" s="13">
        <v>51.700001</v>
      </c>
      <c r="E456" s="13">
        <v>27.1</v>
      </c>
      <c r="G456" s="27">
        <f t="shared" si="31"/>
        <v>7.8651685393258425E-2</v>
      </c>
      <c r="H456" s="27">
        <f t="shared" si="32"/>
        <v>-3.9682539682538839E-3</v>
      </c>
      <c r="I456" s="27">
        <f t="shared" si="33"/>
        <v>1.9341972546576811E-3</v>
      </c>
      <c r="J456" s="27">
        <f t="shared" si="34"/>
        <v>-2.0295239852398585E-2</v>
      </c>
    </row>
    <row r="457" spans="1:10">
      <c r="A457" s="7">
        <v>44880</v>
      </c>
      <c r="B457" s="13">
        <v>480</v>
      </c>
      <c r="C457" s="13">
        <v>12.55</v>
      </c>
      <c r="D457" s="13">
        <v>51.799999</v>
      </c>
      <c r="E457" s="13">
        <v>26.549999</v>
      </c>
      <c r="G457" s="27">
        <f t="shared" si="31"/>
        <v>1.4583333333333334E-2</v>
      </c>
      <c r="H457" s="27">
        <f t="shared" si="32"/>
        <v>0</v>
      </c>
      <c r="I457" s="27">
        <f t="shared" si="33"/>
        <v>-9.6525098388515421E-3</v>
      </c>
      <c r="J457" s="27">
        <f t="shared" si="34"/>
        <v>5.6497930564894045E-3</v>
      </c>
    </row>
    <row r="458" spans="1:10">
      <c r="A458" s="7">
        <v>44881</v>
      </c>
      <c r="B458" s="13">
        <v>487</v>
      </c>
      <c r="C458" s="13">
        <v>12.55</v>
      </c>
      <c r="D458" s="13">
        <v>51.299999</v>
      </c>
      <c r="E458" s="13">
        <v>26.700001</v>
      </c>
      <c r="G458" s="27">
        <f t="shared" si="31"/>
        <v>-4.1067761806981521E-3</v>
      </c>
      <c r="H458" s="27">
        <f t="shared" si="32"/>
        <v>7.9681274900398127E-3</v>
      </c>
      <c r="I458" s="27">
        <f t="shared" si="33"/>
        <v>1.9493762563231425E-3</v>
      </c>
      <c r="J458" s="27">
        <f t="shared" si="34"/>
        <v>-7.4906738767537995E-3</v>
      </c>
    </row>
    <row r="459" spans="1:10">
      <c r="A459" s="7">
        <v>44882</v>
      </c>
      <c r="B459" s="13">
        <v>485</v>
      </c>
      <c r="C459" s="13">
        <v>12.65</v>
      </c>
      <c r="D459" s="13">
        <v>51.400002000000001</v>
      </c>
      <c r="E459" s="13">
        <v>26.5</v>
      </c>
      <c r="G459" s="27">
        <f t="shared" si="31"/>
        <v>4.1237113402061857E-3</v>
      </c>
      <c r="H459" s="27">
        <f t="shared" si="32"/>
        <v>0</v>
      </c>
      <c r="I459" s="27">
        <f t="shared" si="33"/>
        <v>0</v>
      </c>
      <c r="J459" s="27">
        <f t="shared" si="34"/>
        <v>-1.8867547169811201E-3</v>
      </c>
    </row>
    <row r="460" spans="1:10">
      <c r="A460" s="7">
        <v>44883</v>
      </c>
      <c r="B460" s="13">
        <v>487</v>
      </c>
      <c r="C460" s="13">
        <v>12.65</v>
      </c>
      <c r="D460" s="13">
        <v>51.400002000000001</v>
      </c>
      <c r="E460" s="13">
        <v>26.450001</v>
      </c>
      <c r="G460" s="27">
        <f t="shared" si="31"/>
        <v>-1.0266940451745379E-2</v>
      </c>
      <c r="H460" s="27">
        <f t="shared" si="32"/>
        <v>7.9051383399209203E-3</v>
      </c>
      <c r="I460" s="27">
        <f t="shared" si="33"/>
        <v>7.7820424987531918E-3</v>
      </c>
      <c r="J460" s="27">
        <f t="shared" si="34"/>
        <v>-1.8903969039548141E-3</v>
      </c>
    </row>
    <row r="461" spans="1:10">
      <c r="A461" s="7">
        <v>44886</v>
      </c>
      <c r="B461" s="13">
        <v>482</v>
      </c>
      <c r="C461" s="13">
        <v>12.75</v>
      </c>
      <c r="D461" s="13">
        <v>51.799999</v>
      </c>
      <c r="E461" s="13">
        <v>26.4</v>
      </c>
      <c r="G461" s="27">
        <f t="shared" si="31"/>
        <v>1.8672199170124481E-2</v>
      </c>
      <c r="H461" s="27">
        <f t="shared" si="32"/>
        <v>0</v>
      </c>
      <c r="I461" s="27">
        <f t="shared" si="33"/>
        <v>-3.8610232405603003E-3</v>
      </c>
      <c r="J461" s="27">
        <f t="shared" si="34"/>
        <v>1.5151477272727315E-2</v>
      </c>
    </row>
    <row r="462" spans="1:10">
      <c r="A462" s="7">
        <v>44887</v>
      </c>
      <c r="B462" s="13">
        <v>491</v>
      </c>
      <c r="C462" s="13">
        <v>12.75</v>
      </c>
      <c r="D462" s="13">
        <v>51.599997999999999</v>
      </c>
      <c r="E462" s="13">
        <v>26.799999</v>
      </c>
      <c r="G462" s="27">
        <f t="shared" si="31"/>
        <v>2.0366598778004071E-3</v>
      </c>
      <c r="H462" s="27">
        <f t="shared" si="32"/>
        <v>0</v>
      </c>
      <c r="I462" s="27">
        <f t="shared" si="33"/>
        <v>9.6899228561985601E-3</v>
      </c>
      <c r="J462" s="27">
        <f t="shared" si="34"/>
        <v>3.7313434228113215E-2</v>
      </c>
    </row>
    <row r="463" spans="1:10">
      <c r="A463" s="7">
        <v>44888</v>
      </c>
      <c r="B463" s="13">
        <v>492</v>
      </c>
      <c r="C463" s="13">
        <v>12.75</v>
      </c>
      <c r="D463" s="13">
        <v>52.099997999999999</v>
      </c>
      <c r="E463" s="13">
        <v>27.799999</v>
      </c>
      <c r="G463" s="27">
        <f t="shared" si="31"/>
        <v>8.130081300813009E-3</v>
      </c>
      <c r="H463" s="27">
        <f t="shared" si="32"/>
        <v>-7.8431372549019329E-3</v>
      </c>
      <c r="I463" s="27">
        <f t="shared" si="33"/>
        <v>-1.9193474825085284E-3</v>
      </c>
      <c r="J463" s="27">
        <f t="shared" si="34"/>
        <v>-5.3956476761024743E-3</v>
      </c>
    </row>
    <row r="464" spans="1:10">
      <c r="A464" s="7">
        <v>44889</v>
      </c>
      <c r="B464" s="13">
        <v>496</v>
      </c>
      <c r="C464" s="13">
        <v>12.65</v>
      </c>
      <c r="D464" s="13">
        <v>52</v>
      </c>
      <c r="E464" s="13">
        <v>27.65</v>
      </c>
      <c r="G464" s="27">
        <f t="shared" si="31"/>
        <v>4.0322580645161289E-3</v>
      </c>
      <c r="H464" s="27">
        <f t="shared" si="32"/>
        <v>-3.9525691699605304E-3</v>
      </c>
      <c r="I464" s="27">
        <f t="shared" si="33"/>
        <v>1.9230384615384493E-3</v>
      </c>
      <c r="J464" s="27">
        <f t="shared" si="34"/>
        <v>-1.2658264014466507E-2</v>
      </c>
    </row>
    <row r="465" spans="1:10">
      <c r="A465" s="7">
        <v>44890</v>
      </c>
      <c r="B465" s="13">
        <v>498</v>
      </c>
      <c r="C465" s="13">
        <v>12.6</v>
      </c>
      <c r="D465" s="13">
        <v>52.099997999999999</v>
      </c>
      <c r="E465" s="13">
        <v>27.299999</v>
      </c>
      <c r="G465" s="27">
        <f t="shared" si="31"/>
        <v>-3.5140562248995984E-2</v>
      </c>
      <c r="H465" s="27">
        <f t="shared" si="32"/>
        <v>7.9365079365079083E-3</v>
      </c>
      <c r="I465" s="27">
        <f t="shared" si="33"/>
        <v>5.7582343861126688E-3</v>
      </c>
      <c r="J465" s="27">
        <f t="shared" si="34"/>
        <v>-2.1977949523001791E-2</v>
      </c>
    </row>
    <row r="466" spans="1:10">
      <c r="A466" s="7">
        <v>44893</v>
      </c>
      <c r="B466" s="13">
        <v>480.5</v>
      </c>
      <c r="C466" s="13">
        <v>12.7</v>
      </c>
      <c r="D466" s="13">
        <v>52.400002000000001</v>
      </c>
      <c r="E466" s="13">
        <v>26.700001</v>
      </c>
      <c r="G466" s="27">
        <f t="shared" si="31"/>
        <v>1.3527575442247659E-2</v>
      </c>
      <c r="H466" s="27">
        <f t="shared" si="32"/>
        <v>-3.9370078740156647E-3</v>
      </c>
      <c r="I466" s="27">
        <f t="shared" si="33"/>
        <v>5.725171537207187E-3</v>
      </c>
      <c r="J466" s="27">
        <f t="shared" si="34"/>
        <v>5.6179398644966754E-3</v>
      </c>
    </row>
    <row r="467" spans="1:10">
      <c r="A467" s="7">
        <v>44894</v>
      </c>
      <c r="B467" s="13">
        <v>487</v>
      </c>
      <c r="C467" s="13">
        <v>12.65</v>
      </c>
      <c r="D467" s="13">
        <v>52.700001</v>
      </c>
      <c r="E467" s="13">
        <v>26.85</v>
      </c>
      <c r="G467" s="27">
        <f t="shared" si="31"/>
        <v>6.1601642710472282E-3</v>
      </c>
      <c r="H467" s="27">
        <f t="shared" si="32"/>
        <v>3.5573122529644209E-2</v>
      </c>
      <c r="I467" s="27">
        <f t="shared" si="33"/>
        <v>1.5180246391266666E-2</v>
      </c>
      <c r="J467" s="27">
        <f t="shared" si="34"/>
        <v>2.0484171322160041E-2</v>
      </c>
    </row>
    <row r="468" spans="1:10">
      <c r="A468" s="7">
        <v>44895</v>
      </c>
      <c r="B468" s="13">
        <v>490</v>
      </c>
      <c r="C468" s="13">
        <v>13.1</v>
      </c>
      <c r="D468" s="13">
        <v>53.5</v>
      </c>
      <c r="E468" s="13">
        <v>27.4</v>
      </c>
      <c r="G468" s="27">
        <f t="shared" si="31"/>
        <v>1.7346938775510204E-2</v>
      </c>
      <c r="H468" s="27">
        <f t="shared" si="32"/>
        <v>-7.6335877862595148E-3</v>
      </c>
      <c r="I468" s="27">
        <f t="shared" si="33"/>
        <v>-5.6074579439252276E-3</v>
      </c>
      <c r="J468" s="27">
        <f t="shared" si="34"/>
        <v>1.094894160583948E-2</v>
      </c>
    </row>
    <row r="469" spans="1:10">
      <c r="A469" s="7">
        <v>44896</v>
      </c>
      <c r="B469" s="13">
        <v>498.5</v>
      </c>
      <c r="C469" s="13">
        <v>13</v>
      </c>
      <c r="D469" s="13">
        <v>53.200001</v>
      </c>
      <c r="E469" s="13">
        <v>27.700001</v>
      </c>
      <c r="G469" s="27">
        <f t="shared" si="31"/>
        <v>-1.2036108324974924E-2</v>
      </c>
      <c r="H469" s="27">
        <f t="shared" si="32"/>
        <v>-7.692307692307665E-3</v>
      </c>
      <c r="I469" s="27">
        <f t="shared" si="33"/>
        <v>-3.7594172225673514E-3</v>
      </c>
      <c r="J469" s="27">
        <f t="shared" si="34"/>
        <v>-7.2202524469223055E-3</v>
      </c>
    </row>
    <row r="470" spans="1:10">
      <c r="A470" s="7">
        <v>44897</v>
      </c>
      <c r="B470" s="13">
        <v>492.5</v>
      </c>
      <c r="C470" s="13">
        <v>12.9</v>
      </c>
      <c r="D470" s="13">
        <v>53</v>
      </c>
      <c r="E470" s="13">
        <v>27.5</v>
      </c>
      <c r="G470" s="27">
        <f t="shared" si="31"/>
        <v>-7.1065989847715737E-3</v>
      </c>
      <c r="H470" s="27">
        <f t="shared" si="32"/>
        <v>-1.1627906976744214E-2</v>
      </c>
      <c r="I470" s="27">
        <f t="shared" si="33"/>
        <v>1.8867547169811201E-3</v>
      </c>
      <c r="J470" s="27">
        <f t="shared" si="34"/>
        <v>5.4545454545454029E-3</v>
      </c>
    </row>
    <row r="471" spans="1:10">
      <c r="A471" s="7">
        <v>44900</v>
      </c>
      <c r="B471" s="13">
        <v>489</v>
      </c>
      <c r="C471" s="13">
        <v>12.75</v>
      </c>
      <c r="D471" s="13">
        <v>53.099997999999999</v>
      </c>
      <c r="E471" s="13">
        <v>27.65</v>
      </c>
      <c r="G471" s="27">
        <f t="shared" si="31"/>
        <v>-2.2494887525562373E-2</v>
      </c>
      <c r="H471" s="27">
        <f t="shared" si="32"/>
        <v>7.8431372549019329E-3</v>
      </c>
      <c r="I471" s="27">
        <f t="shared" si="33"/>
        <v>-1.8832015775217046E-3</v>
      </c>
      <c r="J471" s="27">
        <f t="shared" si="34"/>
        <v>-3.6166726943941737E-3</v>
      </c>
    </row>
    <row r="472" spans="1:10">
      <c r="A472" s="7">
        <v>44901</v>
      </c>
      <c r="B472" s="13">
        <v>478</v>
      </c>
      <c r="C472" s="13">
        <v>12.85</v>
      </c>
      <c r="D472" s="13">
        <v>53</v>
      </c>
      <c r="E472" s="13">
        <v>27.549999</v>
      </c>
      <c r="G472" s="27">
        <f t="shared" si="31"/>
        <v>-6.2761506276150627E-3</v>
      </c>
      <c r="H472" s="27">
        <f t="shared" si="32"/>
        <v>1.5564202334630434E-2</v>
      </c>
      <c r="I472" s="27">
        <f t="shared" si="33"/>
        <v>-1.5094320754716974E-2</v>
      </c>
      <c r="J472" s="27">
        <f t="shared" si="34"/>
        <v>1.8149183961858489E-3</v>
      </c>
    </row>
    <row r="473" spans="1:10">
      <c r="A473" s="7">
        <v>44902</v>
      </c>
      <c r="B473" s="13">
        <v>475</v>
      </c>
      <c r="C473" s="13">
        <v>13.05</v>
      </c>
      <c r="D473" s="13">
        <v>52.200001</v>
      </c>
      <c r="E473" s="13">
        <v>27.6</v>
      </c>
      <c r="G473" s="27">
        <f t="shared" si="31"/>
        <v>-7.3684210526315788E-3</v>
      </c>
      <c r="H473" s="27">
        <f t="shared" si="32"/>
        <v>-2.2988505747126489E-2</v>
      </c>
      <c r="I473" s="27">
        <f t="shared" si="33"/>
        <v>-1.9157662468244196E-3</v>
      </c>
      <c r="J473" s="27">
        <f t="shared" si="34"/>
        <v>1.8115942028984477E-3</v>
      </c>
    </row>
    <row r="474" spans="1:10">
      <c r="A474" s="7">
        <v>44903</v>
      </c>
      <c r="B474" s="13">
        <v>471.5</v>
      </c>
      <c r="C474" s="13">
        <v>12.75</v>
      </c>
      <c r="D474" s="13">
        <v>52.099997999999999</v>
      </c>
      <c r="E474" s="13">
        <v>27.65</v>
      </c>
      <c r="G474" s="27">
        <f t="shared" si="31"/>
        <v>2.1208907741251327E-2</v>
      </c>
      <c r="H474" s="27">
        <f t="shared" si="32"/>
        <v>1.9607843137254902E-2</v>
      </c>
      <c r="I474" s="27">
        <f t="shared" si="33"/>
        <v>7.6775818686211968E-3</v>
      </c>
      <c r="J474" s="27">
        <f t="shared" si="34"/>
        <v>0</v>
      </c>
    </row>
    <row r="475" spans="1:10">
      <c r="A475" s="7">
        <v>44904</v>
      </c>
      <c r="B475" s="13">
        <v>481.5</v>
      </c>
      <c r="C475" s="13">
        <v>13</v>
      </c>
      <c r="D475" s="13">
        <v>52.5</v>
      </c>
      <c r="E475" s="13">
        <v>27.65</v>
      </c>
      <c r="G475" s="27">
        <f t="shared" si="31"/>
        <v>-1.3499480789200415E-2</v>
      </c>
      <c r="H475" s="27">
        <f t="shared" si="32"/>
        <v>0</v>
      </c>
      <c r="I475" s="27">
        <f t="shared" si="33"/>
        <v>-2.0952342857142845E-2</v>
      </c>
      <c r="J475" s="27">
        <f t="shared" si="34"/>
        <v>0</v>
      </c>
    </row>
    <row r="476" spans="1:10">
      <c r="A476" s="7">
        <v>44907</v>
      </c>
      <c r="B476" s="13">
        <v>475</v>
      </c>
      <c r="C476" s="13">
        <v>13</v>
      </c>
      <c r="D476" s="13">
        <v>51.400002000000001</v>
      </c>
      <c r="E476" s="13">
        <v>27.65</v>
      </c>
      <c r="G476" s="27">
        <f t="shared" si="31"/>
        <v>-7.3684210526315788E-3</v>
      </c>
      <c r="H476" s="27">
        <f t="shared" si="32"/>
        <v>-7.692307692307665E-3</v>
      </c>
      <c r="I476" s="27">
        <f t="shared" si="33"/>
        <v>1.556418227376722E-2</v>
      </c>
      <c r="J476" s="27">
        <f t="shared" si="34"/>
        <v>-1.4466546112115682E-2</v>
      </c>
    </row>
    <row r="477" spans="1:10">
      <c r="A477" s="7">
        <v>44908</v>
      </c>
      <c r="B477" s="13">
        <v>471.5</v>
      </c>
      <c r="C477" s="13">
        <v>12.9</v>
      </c>
      <c r="D477" s="13">
        <v>52.200001</v>
      </c>
      <c r="E477" s="13">
        <v>27.25</v>
      </c>
      <c r="G477" s="27">
        <f t="shared" si="31"/>
        <v>1.9088016967126194E-2</v>
      </c>
      <c r="H477" s="27">
        <f t="shared" si="32"/>
        <v>7.7519379844960962E-3</v>
      </c>
      <c r="I477" s="27">
        <f t="shared" si="33"/>
        <v>-1.9157662468244196E-3</v>
      </c>
      <c r="J477" s="27">
        <f t="shared" si="34"/>
        <v>1.2844036697247759E-2</v>
      </c>
    </row>
    <row r="478" spans="1:10">
      <c r="A478" s="7">
        <v>44909</v>
      </c>
      <c r="B478" s="13">
        <v>480.5</v>
      </c>
      <c r="C478" s="13">
        <v>13</v>
      </c>
      <c r="D478" s="13">
        <v>52.099997999999999</v>
      </c>
      <c r="E478" s="13">
        <v>27.6</v>
      </c>
      <c r="G478" s="27">
        <f t="shared" si="31"/>
        <v>0</v>
      </c>
      <c r="H478" s="27">
        <f t="shared" si="32"/>
        <v>-3.846153846153901E-3</v>
      </c>
      <c r="I478" s="27">
        <f t="shared" si="33"/>
        <v>-1.9193474825085284E-3</v>
      </c>
      <c r="J478" s="27">
        <f t="shared" si="34"/>
        <v>-3.6231884057971527E-3</v>
      </c>
    </row>
    <row r="479" spans="1:10">
      <c r="A479" s="7">
        <v>44910</v>
      </c>
      <c r="B479" s="13">
        <v>480.5</v>
      </c>
      <c r="C479" s="13">
        <v>12.95</v>
      </c>
      <c r="D479" s="13">
        <v>52</v>
      </c>
      <c r="E479" s="13">
        <v>27.5</v>
      </c>
      <c r="G479" s="27">
        <f t="shared" si="31"/>
        <v>-1.9771071800208116E-2</v>
      </c>
      <c r="H479" s="27">
        <f t="shared" si="32"/>
        <v>7.7220077220078323E-3</v>
      </c>
      <c r="I479" s="27">
        <f t="shared" si="33"/>
        <v>2.4999980769230764E-2</v>
      </c>
      <c r="J479" s="27">
        <f t="shared" si="34"/>
        <v>-9.0909090909090905E-3</v>
      </c>
    </row>
    <row r="480" spans="1:10">
      <c r="A480" s="7">
        <v>44911</v>
      </c>
      <c r="B480" s="13">
        <v>471</v>
      </c>
      <c r="C480" s="13">
        <v>13.05</v>
      </c>
      <c r="D480" s="13">
        <v>53.299999</v>
      </c>
      <c r="E480" s="13">
        <v>27.25</v>
      </c>
      <c r="G480" s="27">
        <f t="shared" si="31"/>
        <v>-9.5541401273885346E-3</v>
      </c>
      <c r="H480" s="27">
        <f t="shared" si="32"/>
        <v>3.8314176245209911E-3</v>
      </c>
      <c r="I480" s="27">
        <f t="shared" si="33"/>
        <v>-3.3771088813716481E-2</v>
      </c>
      <c r="J480" s="27">
        <f t="shared" si="34"/>
        <v>-1.834862385321101E-2</v>
      </c>
    </row>
    <row r="481" spans="1:10">
      <c r="A481" s="7">
        <v>44914</v>
      </c>
      <c r="B481" s="13">
        <v>466.5</v>
      </c>
      <c r="C481" s="13">
        <v>13.1</v>
      </c>
      <c r="D481" s="13">
        <v>51.5</v>
      </c>
      <c r="E481" s="13">
        <v>26.75</v>
      </c>
      <c r="G481" s="27">
        <f t="shared" si="31"/>
        <v>-1.9292604501607719E-2</v>
      </c>
      <c r="H481" s="27">
        <f t="shared" si="32"/>
        <v>-7.6335877862595148E-3</v>
      </c>
      <c r="I481" s="27">
        <f t="shared" si="33"/>
        <v>-3.3009728155339813E-2</v>
      </c>
      <c r="J481" s="27">
        <f t="shared" si="34"/>
        <v>-7.4766728971962732E-3</v>
      </c>
    </row>
    <row r="482" spans="1:10">
      <c r="A482" s="7">
        <v>44915</v>
      </c>
      <c r="B482" s="13">
        <v>457.5</v>
      </c>
      <c r="C482" s="13">
        <v>13</v>
      </c>
      <c r="D482" s="13">
        <v>49.799999</v>
      </c>
      <c r="E482" s="13">
        <v>26.549999</v>
      </c>
      <c r="G482" s="27">
        <f t="shared" si="31"/>
        <v>3.2786885245901639E-3</v>
      </c>
      <c r="H482" s="27">
        <f t="shared" si="32"/>
        <v>-7.692307692307665E-3</v>
      </c>
      <c r="I482" s="27">
        <f t="shared" si="33"/>
        <v>2.4096406106353541E-2</v>
      </c>
      <c r="J482" s="27">
        <f t="shared" si="34"/>
        <v>1.3182712360930745E-2</v>
      </c>
    </row>
    <row r="483" spans="1:10">
      <c r="A483" s="7">
        <v>44916</v>
      </c>
      <c r="B483" s="13">
        <v>459</v>
      </c>
      <c r="C483" s="13">
        <v>12.9</v>
      </c>
      <c r="D483" s="13">
        <v>51</v>
      </c>
      <c r="E483" s="13">
        <v>26.9</v>
      </c>
      <c r="G483" s="27">
        <f t="shared" si="31"/>
        <v>1.9607843137254902E-2</v>
      </c>
      <c r="H483" s="27">
        <f t="shared" si="32"/>
        <v>3.8759689922479791E-3</v>
      </c>
      <c r="I483" s="27">
        <f t="shared" si="33"/>
        <v>3.3333352941176474E-2</v>
      </c>
      <c r="J483" s="27">
        <f t="shared" si="34"/>
        <v>1.8587732342008082E-3</v>
      </c>
    </row>
    <row r="484" spans="1:10">
      <c r="A484" s="7">
        <v>44917</v>
      </c>
      <c r="B484" s="13">
        <v>468</v>
      </c>
      <c r="C484" s="13">
        <v>12.95</v>
      </c>
      <c r="D484" s="13">
        <v>52.700001</v>
      </c>
      <c r="E484" s="13">
        <v>26.950001</v>
      </c>
      <c r="G484" s="27">
        <f t="shared" si="31"/>
        <v>-2.7777777777777776E-2</v>
      </c>
      <c r="H484" s="27">
        <f t="shared" si="32"/>
        <v>-3.8610038610037791E-3</v>
      </c>
      <c r="I484" s="27">
        <f t="shared" si="33"/>
        <v>9.4876658541239878E-3</v>
      </c>
      <c r="J484" s="27">
        <f t="shared" si="34"/>
        <v>-3.7106121072128678E-3</v>
      </c>
    </row>
    <row r="485" spans="1:10">
      <c r="A485" s="7">
        <v>44918</v>
      </c>
      <c r="B485" s="13">
        <v>455</v>
      </c>
      <c r="C485" s="13">
        <v>12.9</v>
      </c>
      <c r="D485" s="13">
        <v>53.200001</v>
      </c>
      <c r="E485" s="13">
        <v>26.85</v>
      </c>
      <c r="G485" s="27">
        <f t="shared" si="31"/>
        <v>3.2967032967032967E-3</v>
      </c>
      <c r="H485" s="27">
        <f t="shared" si="32"/>
        <v>0</v>
      </c>
      <c r="I485" s="27">
        <f t="shared" si="33"/>
        <v>-3.7594172225673514E-3</v>
      </c>
      <c r="J485" s="27">
        <f t="shared" si="34"/>
        <v>2.6070726256983173E-2</v>
      </c>
    </row>
    <row r="486" spans="1:10">
      <c r="A486" s="7">
        <v>44921</v>
      </c>
      <c r="B486" s="13">
        <v>456.5</v>
      </c>
      <c r="C486" s="13">
        <v>12.9</v>
      </c>
      <c r="D486" s="13">
        <v>53</v>
      </c>
      <c r="E486" s="13">
        <v>27.549999</v>
      </c>
      <c r="G486" s="27">
        <f t="shared" si="31"/>
        <v>1.0952902519167579E-3</v>
      </c>
      <c r="H486" s="27">
        <f t="shared" si="32"/>
        <v>3.8759689922479791E-3</v>
      </c>
      <c r="I486" s="27">
        <f t="shared" si="33"/>
        <v>3.7736037735849118E-3</v>
      </c>
      <c r="J486" s="27">
        <f t="shared" si="34"/>
        <v>5.4447188909154095E-3</v>
      </c>
    </row>
    <row r="487" spans="1:10">
      <c r="A487" s="7">
        <v>44922</v>
      </c>
      <c r="B487" s="13">
        <v>457</v>
      </c>
      <c r="C487" s="13">
        <v>12.95</v>
      </c>
      <c r="D487" s="13">
        <v>53.200001</v>
      </c>
      <c r="E487" s="13">
        <v>27.700001</v>
      </c>
      <c r="G487" s="27">
        <f t="shared" si="31"/>
        <v>-1.3129102844638949E-2</v>
      </c>
      <c r="H487" s="27">
        <f t="shared" si="32"/>
        <v>-3.8610038610037791E-3</v>
      </c>
      <c r="I487" s="27">
        <f t="shared" si="33"/>
        <v>-1.3157913286505396E-2</v>
      </c>
      <c r="J487" s="27">
        <f t="shared" si="34"/>
        <v>1.444039659059944E-2</v>
      </c>
    </row>
    <row r="488" spans="1:10">
      <c r="A488" s="7">
        <v>44923</v>
      </c>
      <c r="B488" s="13">
        <v>451</v>
      </c>
      <c r="C488" s="13">
        <v>12.9</v>
      </c>
      <c r="D488" s="13">
        <v>52.5</v>
      </c>
      <c r="E488" s="13">
        <v>28.1</v>
      </c>
      <c r="G488" s="27">
        <f t="shared" si="31"/>
        <v>-1.1086474501108648E-2</v>
      </c>
      <c r="H488" s="27">
        <f t="shared" si="32"/>
        <v>-3.875968992248117E-3</v>
      </c>
      <c r="I488" s="27">
        <f t="shared" si="33"/>
        <v>-2.2857161904761912E-2</v>
      </c>
      <c r="J488" s="27">
        <f t="shared" si="34"/>
        <v>0</v>
      </c>
    </row>
    <row r="489" spans="1:10">
      <c r="A489" s="7">
        <v>44924</v>
      </c>
      <c r="B489" s="13">
        <v>446</v>
      </c>
      <c r="C489" s="13">
        <v>12.85</v>
      </c>
      <c r="D489" s="13">
        <v>51.299999</v>
      </c>
      <c r="E489" s="13">
        <v>28.1</v>
      </c>
      <c r="G489" s="27">
        <f t="shared" si="31"/>
        <v>5.6053811659192822E-3</v>
      </c>
      <c r="H489" s="27">
        <f t="shared" si="32"/>
        <v>7.7821011673151474E-3</v>
      </c>
      <c r="I489" s="27">
        <f t="shared" si="33"/>
        <v>2.729048786141303E-2</v>
      </c>
      <c r="J489" s="27">
        <f t="shared" si="34"/>
        <v>3.558754448398537E-3</v>
      </c>
    </row>
    <row r="490" spans="1:10">
      <c r="A490" s="7">
        <v>44925</v>
      </c>
      <c r="B490" s="13">
        <v>448.5</v>
      </c>
      <c r="C490" s="13">
        <v>12.95</v>
      </c>
      <c r="D490" s="13">
        <v>52.700001</v>
      </c>
      <c r="E490" s="13">
        <v>28.200001</v>
      </c>
      <c r="G490" s="27">
        <f t="shared" si="31"/>
        <v>1.0033444816053512E-2</v>
      </c>
      <c r="H490" s="27">
        <f t="shared" si="32"/>
        <v>3.8610038610039162E-3</v>
      </c>
      <c r="I490" s="27">
        <f t="shared" si="33"/>
        <v>-1.7077836488086605E-2</v>
      </c>
      <c r="J490" s="27">
        <f t="shared" si="34"/>
        <v>-5.3192196695312395E-3</v>
      </c>
    </row>
    <row r="491" spans="1:10">
      <c r="A491" s="7">
        <v>44929</v>
      </c>
      <c r="B491" s="13">
        <v>453</v>
      </c>
      <c r="C491" s="13">
        <v>13</v>
      </c>
      <c r="D491" s="13">
        <v>51.799999</v>
      </c>
      <c r="E491" s="13">
        <v>28.049999</v>
      </c>
      <c r="G491" s="27">
        <f t="shared" si="31"/>
        <v>-7.7262693156732896E-3</v>
      </c>
      <c r="H491" s="27">
        <f t="shared" si="32"/>
        <v>-3.846153846153901E-3</v>
      </c>
      <c r="I491" s="27">
        <f t="shared" si="33"/>
        <v>0</v>
      </c>
      <c r="J491" s="27">
        <f t="shared" si="34"/>
        <v>1.0695223197690729E-2</v>
      </c>
    </row>
    <row r="492" spans="1:10">
      <c r="A492" s="7">
        <v>44930</v>
      </c>
      <c r="B492" s="13">
        <v>449.5</v>
      </c>
      <c r="C492" s="13">
        <v>12.95</v>
      </c>
      <c r="D492" s="13">
        <v>51.799999</v>
      </c>
      <c r="E492" s="13">
        <v>28.35</v>
      </c>
      <c r="G492" s="27">
        <f t="shared" si="31"/>
        <v>2.0022246941045607E-2</v>
      </c>
      <c r="H492" s="27">
        <f t="shared" si="32"/>
        <v>3.8610038610039162E-3</v>
      </c>
      <c r="I492" s="27">
        <f t="shared" si="33"/>
        <v>7.7220464811206006E-3</v>
      </c>
      <c r="J492" s="27">
        <f t="shared" si="34"/>
        <v>1.7636684303349967E-3</v>
      </c>
    </row>
    <row r="493" spans="1:10">
      <c r="A493" s="7">
        <v>44931</v>
      </c>
      <c r="B493" s="13">
        <v>458.5</v>
      </c>
      <c r="C493" s="13">
        <v>13</v>
      </c>
      <c r="D493" s="13">
        <v>52.200001</v>
      </c>
      <c r="E493" s="13">
        <v>28.4</v>
      </c>
      <c r="G493" s="27">
        <f t="shared" si="31"/>
        <v>0</v>
      </c>
      <c r="H493" s="27">
        <f t="shared" si="32"/>
        <v>-3.846153846153901E-3</v>
      </c>
      <c r="I493" s="27">
        <f t="shared" si="33"/>
        <v>3.8314367082100307E-3</v>
      </c>
      <c r="J493" s="27">
        <f t="shared" si="34"/>
        <v>0</v>
      </c>
    </row>
    <row r="494" spans="1:10">
      <c r="A494" s="7">
        <v>44932</v>
      </c>
      <c r="B494" s="13">
        <v>458.5</v>
      </c>
      <c r="C494" s="13">
        <v>12.95</v>
      </c>
      <c r="D494" s="13">
        <v>52.400002000000001</v>
      </c>
      <c r="E494" s="13">
        <v>28.4</v>
      </c>
      <c r="G494" s="27">
        <f t="shared" si="31"/>
        <v>4.9073064340239912E-2</v>
      </c>
      <c r="H494" s="27">
        <f t="shared" si="32"/>
        <v>1.9305019305019305E-2</v>
      </c>
      <c r="I494" s="27">
        <f t="shared" si="33"/>
        <v>1.3358701780202199E-2</v>
      </c>
      <c r="J494" s="27">
        <f t="shared" si="34"/>
        <v>1.2323943661971882E-2</v>
      </c>
    </row>
    <row r="495" spans="1:10">
      <c r="A495" s="7">
        <v>44935</v>
      </c>
      <c r="B495" s="13">
        <v>481</v>
      </c>
      <c r="C495" s="13">
        <v>13.2</v>
      </c>
      <c r="D495" s="13">
        <v>53.099997999999999</v>
      </c>
      <c r="E495" s="13">
        <v>28.75</v>
      </c>
      <c r="G495" s="27">
        <f t="shared" si="31"/>
        <v>1.0395010395010396E-2</v>
      </c>
      <c r="H495" s="27">
        <f t="shared" si="32"/>
        <v>1.1363636363636392E-2</v>
      </c>
      <c r="I495" s="27">
        <f t="shared" si="33"/>
        <v>0</v>
      </c>
      <c r="J495" s="27">
        <f t="shared" si="34"/>
        <v>-3.478260869565267E-3</v>
      </c>
    </row>
    <row r="496" spans="1:10">
      <c r="A496" s="7">
        <v>44936</v>
      </c>
      <c r="B496" s="13">
        <v>486</v>
      </c>
      <c r="C496" s="13">
        <v>13.35</v>
      </c>
      <c r="D496" s="13">
        <v>53.099997999999999</v>
      </c>
      <c r="E496" s="13">
        <v>28.65</v>
      </c>
      <c r="G496" s="27">
        <f t="shared" si="31"/>
        <v>-3.0864197530864196E-3</v>
      </c>
      <c r="H496" s="27">
        <f t="shared" si="32"/>
        <v>0</v>
      </c>
      <c r="I496" s="27">
        <f t="shared" si="33"/>
        <v>1.3182693528538368E-2</v>
      </c>
      <c r="J496" s="27">
        <f t="shared" si="34"/>
        <v>-1.3961605584642186E-2</v>
      </c>
    </row>
    <row r="497" spans="1:10">
      <c r="A497" s="7">
        <v>44937</v>
      </c>
      <c r="B497" s="13">
        <v>484.5</v>
      </c>
      <c r="C497" s="13">
        <v>13.35</v>
      </c>
      <c r="D497" s="13">
        <v>53.799999</v>
      </c>
      <c r="E497" s="13">
        <v>28.25</v>
      </c>
      <c r="G497" s="27">
        <f t="shared" si="31"/>
        <v>4.1279669762641896E-3</v>
      </c>
      <c r="H497" s="27">
        <f t="shared" si="32"/>
        <v>-3.7453183520598453E-3</v>
      </c>
      <c r="I497" s="27">
        <f t="shared" si="33"/>
        <v>1.1152472326254151E-2</v>
      </c>
      <c r="J497" s="27">
        <f t="shared" si="34"/>
        <v>-7.0796814159292147E-3</v>
      </c>
    </row>
    <row r="498" spans="1:10">
      <c r="A498" s="7">
        <v>44938</v>
      </c>
      <c r="B498" s="13">
        <v>486.5</v>
      </c>
      <c r="C498" s="13">
        <v>13.3</v>
      </c>
      <c r="D498" s="13">
        <v>54.400002000000001</v>
      </c>
      <c r="E498" s="13">
        <v>28.049999</v>
      </c>
      <c r="G498" s="27">
        <f t="shared" si="31"/>
        <v>2.7749229188078109E-2</v>
      </c>
      <c r="H498" s="27">
        <f t="shared" si="32"/>
        <v>0</v>
      </c>
      <c r="I498" s="27">
        <f t="shared" si="33"/>
        <v>1.1029374594508276E-2</v>
      </c>
      <c r="J498" s="27">
        <f t="shared" si="34"/>
        <v>1.7825669084694704E-3</v>
      </c>
    </row>
    <row r="499" spans="1:10">
      <c r="A499" s="7">
        <v>44939</v>
      </c>
      <c r="B499" s="13">
        <v>500</v>
      </c>
      <c r="C499" s="13">
        <v>13.3</v>
      </c>
      <c r="D499" s="13">
        <v>55</v>
      </c>
      <c r="E499" s="13">
        <v>28.1</v>
      </c>
      <c r="G499" s="27">
        <f t="shared" si="31"/>
        <v>0.01</v>
      </c>
      <c r="H499" s="27">
        <f t="shared" si="32"/>
        <v>1.1278195488721696E-2</v>
      </c>
      <c r="I499" s="27">
        <f t="shared" si="33"/>
        <v>0</v>
      </c>
      <c r="J499" s="27">
        <f t="shared" si="34"/>
        <v>0</v>
      </c>
    </row>
    <row r="500" spans="1:10">
      <c r="A500" s="7">
        <v>44942</v>
      </c>
      <c r="B500" s="13">
        <v>505</v>
      </c>
      <c r="C500" s="13">
        <v>13.45</v>
      </c>
      <c r="D500" s="13">
        <v>55</v>
      </c>
      <c r="E500" s="13">
        <v>28.1</v>
      </c>
      <c r="G500" s="27">
        <f t="shared" si="31"/>
        <v>-3.9603960396039604E-3</v>
      </c>
      <c r="H500" s="27">
        <f t="shared" si="32"/>
        <v>0</v>
      </c>
      <c r="I500" s="27">
        <f t="shared" si="33"/>
        <v>1.9999963636363624E-2</v>
      </c>
      <c r="J500" s="27">
        <f t="shared" si="34"/>
        <v>3.558754448398537E-3</v>
      </c>
    </row>
    <row r="501" spans="1:10">
      <c r="A501" s="7">
        <v>44943</v>
      </c>
      <c r="B501" s="13">
        <v>503</v>
      </c>
      <c r="C501" s="13">
        <v>13.45</v>
      </c>
      <c r="D501" s="13">
        <v>56.099997999999999</v>
      </c>
      <c r="E501" s="13">
        <v>28.200001</v>
      </c>
      <c r="G501" s="27">
        <f t="shared" si="31"/>
        <v>7.9522862823061632E-2</v>
      </c>
      <c r="H501" s="27">
        <f t="shared" si="32"/>
        <v>7.434944237918322E-3</v>
      </c>
      <c r="I501" s="27">
        <f t="shared" si="33"/>
        <v>7.1301606820021743E-3</v>
      </c>
      <c r="J501" s="27">
        <f t="shared" si="34"/>
        <v>1.7730141215243106E-3</v>
      </c>
    </row>
    <row r="502" spans="1:10">
      <c r="A502" s="7">
        <v>44956</v>
      </c>
      <c r="B502" s="13">
        <v>543</v>
      </c>
      <c r="C502" s="13">
        <v>13.55</v>
      </c>
      <c r="D502" s="13">
        <v>56.5</v>
      </c>
      <c r="E502" s="13">
        <v>28.25</v>
      </c>
      <c r="G502" s="27">
        <f t="shared" si="31"/>
        <v>-3.8674033149171269E-2</v>
      </c>
      <c r="H502" s="27">
        <f t="shared" si="32"/>
        <v>-1.4760147601476092E-2</v>
      </c>
      <c r="I502" s="27">
        <f t="shared" si="33"/>
        <v>2.3008831858407075E-2</v>
      </c>
      <c r="J502" s="27">
        <f t="shared" si="34"/>
        <v>1.2389380530973501E-2</v>
      </c>
    </row>
    <row r="503" spans="1:10">
      <c r="A503" s="7">
        <v>44957</v>
      </c>
      <c r="B503" s="13">
        <v>522</v>
      </c>
      <c r="C503" s="13">
        <v>13.35</v>
      </c>
      <c r="D503" s="13">
        <v>57.799999</v>
      </c>
      <c r="E503" s="13">
        <v>28.6</v>
      </c>
      <c r="G503" s="27">
        <f t="shared" si="31"/>
        <v>1.532567049808429E-2</v>
      </c>
      <c r="H503" s="27">
        <f t="shared" si="32"/>
        <v>0</v>
      </c>
      <c r="I503" s="27">
        <f t="shared" si="33"/>
        <v>-1.3840813388249362E-2</v>
      </c>
      <c r="J503" s="27">
        <f t="shared" si="34"/>
        <v>1.7482517482516487E-3</v>
      </c>
    </row>
    <row r="504" spans="1:10">
      <c r="A504" s="7">
        <v>44958</v>
      </c>
      <c r="B504" s="13">
        <v>530</v>
      </c>
      <c r="C504" s="13">
        <v>13.35</v>
      </c>
      <c r="D504" s="13">
        <v>57</v>
      </c>
      <c r="E504" s="13">
        <v>28.65</v>
      </c>
      <c r="G504" s="27">
        <f t="shared" si="31"/>
        <v>1.8867924528301886E-2</v>
      </c>
      <c r="H504" s="27">
        <f t="shared" si="32"/>
        <v>-7.4906367041198234E-3</v>
      </c>
      <c r="I504" s="27">
        <f t="shared" si="33"/>
        <v>-3.508789473684216E-3</v>
      </c>
      <c r="J504" s="27">
        <f t="shared" si="34"/>
        <v>0</v>
      </c>
    </row>
    <row r="505" spans="1:10">
      <c r="A505" s="7">
        <v>44959</v>
      </c>
      <c r="B505" s="13">
        <v>540</v>
      </c>
      <c r="C505" s="13">
        <v>13.25</v>
      </c>
      <c r="D505" s="13">
        <v>56.799999</v>
      </c>
      <c r="E505" s="13">
        <v>28.65</v>
      </c>
      <c r="G505" s="27">
        <f t="shared" si="31"/>
        <v>3.7037037037037038E-3</v>
      </c>
      <c r="H505" s="27">
        <f t="shared" si="32"/>
        <v>0</v>
      </c>
      <c r="I505" s="27">
        <f t="shared" si="33"/>
        <v>1.4084489684586081E-2</v>
      </c>
      <c r="J505" s="27">
        <f t="shared" si="34"/>
        <v>-1.7452006980801802E-3</v>
      </c>
    </row>
    <row r="506" spans="1:10">
      <c r="A506" s="7">
        <v>44960</v>
      </c>
      <c r="B506" s="13">
        <v>542</v>
      </c>
      <c r="C506" s="13">
        <v>13.25</v>
      </c>
      <c r="D506" s="13">
        <v>57.599997999999999</v>
      </c>
      <c r="E506" s="13">
        <v>28.6</v>
      </c>
      <c r="G506" s="27">
        <f t="shared" si="31"/>
        <v>-2.9520295202952029E-2</v>
      </c>
      <c r="H506" s="27">
        <f t="shared" si="32"/>
        <v>-7.5471698113207279E-3</v>
      </c>
      <c r="I506" s="27">
        <f t="shared" si="33"/>
        <v>8.6805558569637443E-3</v>
      </c>
      <c r="J506" s="27">
        <f t="shared" si="34"/>
        <v>6.9929720279719668E-3</v>
      </c>
    </row>
    <row r="507" spans="1:10">
      <c r="A507" s="7">
        <v>44963</v>
      </c>
      <c r="B507" s="13">
        <v>526</v>
      </c>
      <c r="C507" s="13">
        <v>13.15</v>
      </c>
      <c r="D507" s="13">
        <v>58.099997999999999</v>
      </c>
      <c r="E507" s="13">
        <v>28.799999</v>
      </c>
      <c r="G507" s="27">
        <f t="shared" si="31"/>
        <v>-5.7034220532319393E-3</v>
      </c>
      <c r="H507" s="27">
        <f t="shared" si="32"/>
        <v>1.9011406844106463E-2</v>
      </c>
      <c r="I507" s="27">
        <f t="shared" si="33"/>
        <v>3.442358121940044E-3</v>
      </c>
      <c r="J507" s="27">
        <f t="shared" si="34"/>
        <v>1.562503526475818E-2</v>
      </c>
    </row>
    <row r="508" spans="1:10">
      <c r="A508" s="7">
        <v>44964</v>
      </c>
      <c r="B508" s="13">
        <v>523</v>
      </c>
      <c r="C508" s="13">
        <v>13.4</v>
      </c>
      <c r="D508" s="13">
        <v>58.299999</v>
      </c>
      <c r="E508" s="13">
        <v>29.25</v>
      </c>
      <c r="G508" s="27">
        <f t="shared" si="31"/>
        <v>3.2504780114722756E-2</v>
      </c>
      <c r="H508" s="27">
        <f t="shared" si="32"/>
        <v>-3.7313432835821424E-3</v>
      </c>
      <c r="I508" s="27">
        <f t="shared" si="33"/>
        <v>-3.4305489439202274E-3</v>
      </c>
      <c r="J508" s="27">
        <f t="shared" si="34"/>
        <v>8.5470085470085479E-3</v>
      </c>
    </row>
    <row r="509" spans="1:10">
      <c r="A509" s="7">
        <v>44965</v>
      </c>
      <c r="B509" s="13">
        <v>540</v>
      </c>
      <c r="C509" s="13">
        <v>13.35</v>
      </c>
      <c r="D509" s="13">
        <v>58.099997999999999</v>
      </c>
      <c r="E509" s="13">
        <v>29.5</v>
      </c>
      <c r="G509" s="27">
        <f t="shared" si="31"/>
        <v>0</v>
      </c>
      <c r="H509" s="27">
        <f t="shared" si="32"/>
        <v>0</v>
      </c>
      <c r="I509" s="27">
        <f t="shared" si="33"/>
        <v>-1.7211360317086304E-3</v>
      </c>
      <c r="J509" s="27">
        <f t="shared" si="34"/>
        <v>1.5254271186440689E-2</v>
      </c>
    </row>
    <row r="510" spans="1:10">
      <c r="A510" s="7">
        <v>44966</v>
      </c>
      <c r="B510" s="13">
        <v>540</v>
      </c>
      <c r="C510" s="13">
        <v>13.35</v>
      </c>
      <c r="D510" s="13">
        <v>58</v>
      </c>
      <c r="E510" s="13">
        <v>29.950001</v>
      </c>
      <c r="G510" s="27">
        <f t="shared" si="31"/>
        <v>9.2592592592592587E-3</v>
      </c>
      <c r="H510" s="27">
        <f t="shared" si="32"/>
        <v>7.4906367041198234E-3</v>
      </c>
      <c r="I510" s="27">
        <f t="shared" si="33"/>
        <v>-2.4137965517241389E-2</v>
      </c>
      <c r="J510" s="27">
        <f t="shared" si="34"/>
        <v>0</v>
      </c>
    </row>
    <row r="511" spans="1:10">
      <c r="A511" s="7">
        <v>44967</v>
      </c>
      <c r="B511" s="13">
        <v>545</v>
      </c>
      <c r="C511" s="13">
        <v>13.45</v>
      </c>
      <c r="D511" s="13">
        <v>56.599997999999999</v>
      </c>
      <c r="E511" s="13">
        <v>29.950001</v>
      </c>
      <c r="G511" s="27">
        <f t="shared" si="31"/>
        <v>-7.3394495412844041E-3</v>
      </c>
      <c r="H511" s="27">
        <f t="shared" si="32"/>
        <v>2.2304832713754701E-2</v>
      </c>
      <c r="I511" s="27">
        <f t="shared" si="33"/>
        <v>-1.7667491790370623E-3</v>
      </c>
      <c r="J511" s="27">
        <f t="shared" si="34"/>
        <v>9.8497525926626861E-2</v>
      </c>
    </row>
    <row r="512" spans="1:10">
      <c r="A512" s="7">
        <v>44970</v>
      </c>
      <c r="B512" s="13">
        <v>541</v>
      </c>
      <c r="C512" s="13">
        <v>13.75</v>
      </c>
      <c r="D512" s="13">
        <v>56.5</v>
      </c>
      <c r="E512" s="13">
        <v>32.900002000000001</v>
      </c>
      <c r="G512" s="27">
        <f t="shared" si="31"/>
        <v>7.3937153419593345E-3</v>
      </c>
      <c r="H512" s="27">
        <f t="shared" si="32"/>
        <v>3.636363636363688E-3</v>
      </c>
      <c r="I512" s="27">
        <f t="shared" si="33"/>
        <v>1.769876106194679E-3</v>
      </c>
      <c r="J512" s="27">
        <f t="shared" si="34"/>
        <v>9.8784188523757532E-2</v>
      </c>
    </row>
    <row r="513" spans="1:10">
      <c r="A513" s="7">
        <v>44971</v>
      </c>
      <c r="B513" s="13">
        <v>545</v>
      </c>
      <c r="C513" s="13">
        <v>13.8</v>
      </c>
      <c r="D513" s="13">
        <v>56.599997999999999</v>
      </c>
      <c r="E513" s="13">
        <v>36.150002000000001</v>
      </c>
      <c r="G513" s="27">
        <f t="shared" si="31"/>
        <v>-3.669724770642202E-2</v>
      </c>
      <c r="H513" s="27">
        <f t="shared" si="32"/>
        <v>-7.2463768115943053E-3</v>
      </c>
      <c r="I513" s="27">
        <f t="shared" si="33"/>
        <v>-8.8339225736368404E-3</v>
      </c>
      <c r="J513" s="27">
        <f t="shared" si="34"/>
        <v>8.0221212712519321E-2</v>
      </c>
    </row>
    <row r="514" spans="1:10">
      <c r="A514" s="7">
        <v>44972</v>
      </c>
      <c r="B514" s="13">
        <v>525</v>
      </c>
      <c r="C514" s="13">
        <v>13.7</v>
      </c>
      <c r="D514" s="13">
        <v>56.099997999999999</v>
      </c>
      <c r="E514" s="13">
        <v>39.049999</v>
      </c>
      <c r="G514" s="27">
        <f t="shared" si="31"/>
        <v>5.7142857142857143E-3</v>
      </c>
      <c r="H514" s="27">
        <f t="shared" si="32"/>
        <v>0</v>
      </c>
      <c r="I514" s="27">
        <f t="shared" si="33"/>
        <v>1.4260321364004349E-2</v>
      </c>
      <c r="J514" s="27">
        <f t="shared" si="34"/>
        <v>1.0243329327614084E-2</v>
      </c>
    </row>
    <row r="515" spans="1:10">
      <c r="A515" s="7">
        <v>44973</v>
      </c>
      <c r="B515" s="13">
        <v>528</v>
      </c>
      <c r="C515" s="13">
        <v>13.7</v>
      </c>
      <c r="D515" s="13">
        <v>56.900002000000001</v>
      </c>
      <c r="E515" s="13">
        <v>39.450001</v>
      </c>
      <c r="G515" s="27">
        <f t="shared" ref="G515:G520" si="35">(B516-B515)/B515</f>
        <v>-1.893939393939394E-2</v>
      </c>
      <c r="H515" s="27">
        <f t="shared" ref="H515:H520" si="36">(C516-C515)/C515</f>
        <v>7.2992700729928046E-3</v>
      </c>
      <c r="I515" s="27">
        <f t="shared" ref="I515:I520" si="37">(D516-D515)/D515</f>
        <v>-3.514955939720359E-3</v>
      </c>
      <c r="J515" s="27">
        <f t="shared" ref="J515:J520" si="38">(E516-E515)/E515</f>
        <v>1.6476476134943546E-2</v>
      </c>
    </row>
    <row r="516" spans="1:10">
      <c r="A516" s="7">
        <v>44974</v>
      </c>
      <c r="B516" s="13">
        <v>518</v>
      </c>
      <c r="C516" s="13">
        <v>13.8</v>
      </c>
      <c r="D516" s="13">
        <v>56.700001</v>
      </c>
      <c r="E516" s="13">
        <v>40.099997999999999</v>
      </c>
      <c r="G516" s="27">
        <f t="shared" si="35"/>
        <v>-1.9305019305019305E-3</v>
      </c>
      <c r="H516" s="27">
        <f t="shared" si="36"/>
        <v>1.4492753623188354E-2</v>
      </c>
      <c r="I516" s="27">
        <f t="shared" si="37"/>
        <v>5.2909875610055047E-3</v>
      </c>
      <c r="J516" s="27">
        <f t="shared" si="38"/>
        <v>-1.9950100745640926E-2</v>
      </c>
    </row>
    <row r="517" spans="1:10">
      <c r="A517" s="7">
        <v>44977</v>
      </c>
      <c r="B517" s="13">
        <v>517</v>
      </c>
      <c r="C517" s="13">
        <v>14</v>
      </c>
      <c r="D517" s="13">
        <v>57</v>
      </c>
      <c r="E517" s="13">
        <v>39.299999</v>
      </c>
      <c r="G517" s="27">
        <f t="shared" si="35"/>
        <v>-1.9342359767891683E-3</v>
      </c>
      <c r="H517" s="27">
        <f t="shared" si="36"/>
        <v>-3.5714285714286221E-3</v>
      </c>
      <c r="I517" s="27">
        <f t="shared" si="37"/>
        <v>5.263140350877187E-3</v>
      </c>
      <c r="J517" s="27">
        <f t="shared" si="38"/>
        <v>-1.2722646634164036E-2</v>
      </c>
    </row>
    <row r="518" spans="1:10">
      <c r="A518" s="7">
        <v>44978</v>
      </c>
      <c r="B518" s="13">
        <v>516</v>
      </c>
      <c r="C518" s="13">
        <v>13.95</v>
      </c>
      <c r="D518" s="13">
        <v>57.299999</v>
      </c>
      <c r="E518" s="13">
        <v>38.799999</v>
      </c>
      <c r="G518" s="27">
        <f t="shared" si="35"/>
        <v>-1.7441860465116279E-2</v>
      </c>
      <c r="H518" s="27">
        <f t="shared" si="36"/>
        <v>1.7921146953405021E-2</v>
      </c>
      <c r="I518" s="27">
        <f t="shared" si="37"/>
        <v>-1.5706754200815937E-2</v>
      </c>
      <c r="J518" s="27">
        <f t="shared" si="38"/>
        <v>5.541242410856765E-2</v>
      </c>
    </row>
    <row r="519" spans="1:10">
      <c r="A519" s="7">
        <v>44979</v>
      </c>
      <c r="B519" s="13">
        <v>507</v>
      </c>
      <c r="C519" s="13">
        <v>14.2</v>
      </c>
      <c r="D519" s="13">
        <v>56.400002000000001</v>
      </c>
      <c r="E519" s="13">
        <v>40.950001</v>
      </c>
      <c r="G519" s="27">
        <f t="shared" si="35"/>
        <v>2.1696252465483234E-2</v>
      </c>
      <c r="H519" s="27">
        <f t="shared" si="36"/>
        <v>1.4084507042253596E-2</v>
      </c>
      <c r="I519" s="27">
        <f t="shared" si="37"/>
        <v>2.6595743737739583E-2</v>
      </c>
      <c r="J519" s="27">
        <f t="shared" si="38"/>
        <v>-6.10500595592171E-3</v>
      </c>
    </row>
    <row r="520" spans="1:10">
      <c r="A520" s="7">
        <v>44980</v>
      </c>
      <c r="B520" s="13">
        <v>518</v>
      </c>
      <c r="C520" s="13">
        <v>14.4</v>
      </c>
      <c r="D520" s="13">
        <v>57.900002000000001</v>
      </c>
      <c r="E520" s="13">
        <v>40.700001</v>
      </c>
      <c r="G520" s="27">
        <f t="shared" si="35"/>
        <v>-1.3513513513513514E-2</v>
      </c>
      <c r="H520" s="27">
        <f t="shared" si="36"/>
        <v>0</v>
      </c>
      <c r="I520" s="27">
        <f t="shared" si="37"/>
        <v>2.9360897085979352E-2</v>
      </c>
      <c r="J520" s="27">
        <f t="shared" si="38"/>
        <v>-3.3169606064628869E-2</v>
      </c>
    </row>
    <row r="521" spans="1:10">
      <c r="A521" s="7">
        <v>44981</v>
      </c>
      <c r="B521" s="13">
        <v>511</v>
      </c>
      <c r="C521" s="13">
        <v>14.4</v>
      </c>
      <c r="D521" s="13">
        <v>59.599997999999999</v>
      </c>
      <c r="E521" s="13">
        <v>39.349997999999999</v>
      </c>
      <c r="G521" s="27"/>
      <c r="H521" s="27"/>
      <c r="I521" s="27"/>
      <c r="J521" s="27"/>
    </row>
  </sheetData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14F24-C4A7-5846-9C7B-74C52A2494FA}">
  <dimension ref="A1:G521"/>
  <sheetViews>
    <sheetView zoomScale="137" workbookViewId="0">
      <selection activeCell="H13" sqref="H13"/>
    </sheetView>
  </sheetViews>
  <sheetFormatPr baseColWidth="10" defaultColWidth="11" defaultRowHeight="15"/>
  <sheetData>
    <row r="1" spans="1:7">
      <c r="A1" s="1" t="s">
        <v>2</v>
      </c>
      <c r="B1" s="1" t="s">
        <v>9</v>
      </c>
      <c r="C1" s="1" t="s">
        <v>10</v>
      </c>
      <c r="D1" s="1" t="s">
        <v>11</v>
      </c>
      <c r="E1" s="1" t="s">
        <v>3</v>
      </c>
      <c r="F1" s="1" t="s">
        <v>12</v>
      </c>
      <c r="G1" s="1" t="s">
        <v>13</v>
      </c>
    </row>
    <row r="2" spans="1:7">
      <c r="A2" s="3">
        <v>44200</v>
      </c>
      <c r="B2" s="2">
        <v>27.5</v>
      </c>
      <c r="C2" s="2">
        <v>27.700001</v>
      </c>
      <c r="D2" s="2">
        <v>26.799999</v>
      </c>
      <c r="E2" s="2">
        <v>27.299999</v>
      </c>
      <c r="F2" s="2">
        <v>23.599495000000001</v>
      </c>
      <c r="G2" s="2">
        <v>722345</v>
      </c>
    </row>
    <row r="3" spans="1:7">
      <c r="A3" s="3">
        <v>44201</v>
      </c>
      <c r="B3" s="2">
        <v>27.1</v>
      </c>
      <c r="C3" s="2">
        <v>27.450001</v>
      </c>
      <c r="D3" s="2">
        <v>27.049999</v>
      </c>
      <c r="E3" s="2">
        <v>27.1</v>
      </c>
      <c r="F3" s="2">
        <v>23.426607000000001</v>
      </c>
      <c r="G3" s="2">
        <v>478053</v>
      </c>
    </row>
    <row r="4" spans="1:7">
      <c r="A4" s="3">
        <v>44202</v>
      </c>
      <c r="B4" s="2">
        <v>27.450001</v>
      </c>
      <c r="C4" s="2">
        <v>27.450001</v>
      </c>
      <c r="D4" s="2">
        <v>25.950001</v>
      </c>
      <c r="E4" s="2">
        <v>25.950001</v>
      </c>
      <c r="F4" s="2">
        <v>22.432486999999998</v>
      </c>
      <c r="G4" s="2">
        <v>1255970</v>
      </c>
    </row>
    <row r="5" spans="1:7">
      <c r="A5" s="3">
        <v>44203</v>
      </c>
      <c r="B5" s="2">
        <v>26.200001</v>
      </c>
      <c r="C5" s="2">
        <v>26.6</v>
      </c>
      <c r="D5" s="2">
        <v>26.049999</v>
      </c>
      <c r="E5" s="2">
        <v>26.200001</v>
      </c>
      <c r="F5" s="2">
        <v>22.648602</v>
      </c>
      <c r="G5" s="2">
        <v>675522</v>
      </c>
    </row>
    <row r="6" spans="1:7">
      <c r="A6" s="3">
        <v>44204</v>
      </c>
      <c r="B6" s="2">
        <v>26.5</v>
      </c>
      <c r="C6" s="2">
        <v>27.1</v>
      </c>
      <c r="D6" s="2">
        <v>26.299999</v>
      </c>
      <c r="E6" s="2">
        <v>26.799999</v>
      </c>
      <c r="F6" s="2">
        <v>23.167269000000001</v>
      </c>
      <c r="G6" s="2">
        <v>619752</v>
      </c>
    </row>
    <row r="7" spans="1:7">
      <c r="A7" s="3">
        <v>44207</v>
      </c>
      <c r="B7" s="2">
        <v>27.299999</v>
      </c>
      <c r="C7" s="2">
        <v>27.75</v>
      </c>
      <c r="D7" s="2">
        <v>27.1</v>
      </c>
      <c r="E7" s="2">
        <v>27.299999</v>
      </c>
      <c r="F7" s="2">
        <v>23.599495000000001</v>
      </c>
      <c r="G7" s="2">
        <v>866505</v>
      </c>
    </row>
    <row r="8" spans="1:7">
      <c r="A8" s="3">
        <v>44208</v>
      </c>
      <c r="B8" s="2">
        <v>27.450001</v>
      </c>
      <c r="C8" s="2">
        <v>27.450001</v>
      </c>
      <c r="D8" s="2">
        <v>26.6</v>
      </c>
      <c r="E8" s="2">
        <v>26.6</v>
      </c>
      <c r="F8" s="2">
        <v>22.994381000000001</v>
      </c>
      <c r="G8" s="2">
        <v>575150</v>
      </c>
    </row>
    <row r="9" spans="1:7">
      <c r="A9" s="3">
        <v>44209</v>
      </c>
      <c r="B9" s="2">
        <v>26.85</v>
      </c>
      <c r="C9" s="2">
        <v>26.950001</v>
      </c>
      <c r="D9" s="2">
        <v>26.5</v>
      </c>
      <c r="E9" s="2">
        <v>26.6</v>
      </c>
      <c r="F9" s="2">
        <v>22.994381000000001</v>
      </c>
      <c r="G9" s="2">
        <v>575011</v>
      </c>
    </row>
    <row r="10" spans="1:7">
      <c r="A10" s="3">
        <v>44210</v>
      </c>
      <c r="B10" s="2">
        <v>26.6</v>
      </c>
      <c r="C10" s="2">
        <v>26.6</v>
      </c>
      <c r="D10" s="2">
        <v>26.200001</v>
      </c>
      <c r="E10" s="2">
        <v>26.5</v>
      </c>
      <c r="F10" s="2">
        <v>22.907934000000001</v>
      </c>
      <c r="G10" s="2">
        <v>395000</v>
      </c>
    </row>
    <row r="11" spans="1:7">
      <c r="A11" s="3">
        <v>44211</v>
      </c>
      <c r="B11" s="2">
        <v>26.6</v>
      </c>
      <c r="C11" s="2">
        <v>27.35</v>
      </c>
      <c r="D11" s="2">
        <v>26.15</v>
      </c>
      <c r="E11" s="2">
        <v>26.15</v>
      </c>
      <c r="F11" s="2">
        <v>22.605377000000001</v>
      </c>
      <c r="G11" s="2">
        <v>1709300</v>
      </c>
    </row>
    <row r="12" spans="1:7">
      <c r="A12" s="3">
        <v>44214</v>
      </c>
      <c r="B12" s="2">
        <v>26.1</v>
      </c>
      <c r="C12" s="2">
        <v>26.35</v>
      </c>
      <c r="D12" s="2">
        <v>25.299999</v>
      </c>
      <c r="E12" s="2">
        <v>26.25</v>
      </c>
      <c r="F12" s="2">
        <v>22.691821999999998</v>
      </c>
      <c r="G12" s="2">
        <v>605465</v>
      </c>
    </row>
    <row r="13" spans="1:7">
      <c r="A13" s="3">
        <v>44215</v>
      </c>
      <c r="B13" s="2">
        <v>26.25</v>
      </c>
      <c r="C13" s="2">
        <v>28.85</v>
      </c>
      <c r="D13" s="2">
        <v>26.25</v>
      </c>
      <c r="E13" s="2">
        <v>28.85</v>
      </c>
      <c r="F13" s="2">
        <v>24.939392000000002</v>
      </c>
      <c r="G13" s="2">
        <v>5184113</v>
      </c>
    </row>
    <row r="14" spans="1:7">
      <c r="A14" s="3">
        <v>44216</v>
      </c>
      <c r="B14" s="2">
        <v>30</v>
      </c>
      <c r="C14" s="2">
        <v>31.5</v>
      </c>
      <c r="D14" s="2">
        <v>29.549999</v>
      </c>
      <c r="E14" s="2">
        <v>30.1</v>
      </c>
      <c r="F14" s="2">
        <v>26.019957000000002</v>
      </c>
      <c r="G14" s="2">
        <v>17058308</v>
      </c>
    </row>
    <row r="15" spans="1:7">
      <c r="A15" s="3">
        <v>44217</v>
      </c>
      <c r="B15" s="2">
        <v>30.1</v>
      </c>
      <c r="C15" s="2">
        <v>30.1</v>
      </c>
      <c r="D15" s="2">
        <v>27.35</v>
      </c>
      <c r="E15" s="2">
        <v>27.700001</v>
      </c>
      <c r="F15" s="2">
        <v>23.945276</v>
      </c>
      <c r="G15" s="2">
        <v>5607764</v>
      </c>
    </row>
    <row r="16" spans="1:7">
      <c r="A16" s="3">
        <v>44218</v>
      </c>
      <c r="B16" s="2">
        <v>27.65</v>
      </c>
      <c r="C16" s="2">
        <v>27.65</v>
      </c>
      <c r="D16" s="2">
        <v>26.549999</v>
      </c>
      <c r="E16" s="2">
        <v>26.75</v>
      </c>
      <c r="F16" s="2">
        <v>23.124047999999998</v>
      </c>
      <c r="G16" s="2">
        <v>2180283</v>
      </c>
    </row>
    <row r="17" spans="1:7">
      <c r="A17" s="3">
        <v>44221</v>
      </c>
      <c r="B17" s="2">
        <v>26.75</v>
      </c>
      <c r="C17" s="2">
        <v>27.4</v>
      </c>
      <c r="D17" s="2">
        <v>26.299999</v>
      </c>
      <c r="E17" s="2">
        <v>27.1</v>
      </c>
      <c r="F17" s="2">
        <v>23.426607000000001</v>
      </c>
      <c r="G17" s="2">
        <v>1146027</v>
      </c>
    </row>
    <row r="18" spans="1:7">
      <c r="A18" s="3">
        <v>44222</v>
      </c>
      <c r="B18" s="2">
        <v>26.950001</v>
      </c>
      <c r="C18" s="2">
        <v>27.15</v>
      </c>
      <c r="D18" s="2">
        <v>26.299999</v>
      </c>
      <c r="E18" s="2">
        <v>26.450001</v>
      </c>
      <c r="F18" s="2">
        <v>22.864713999999999</v>
      </c>
      <c r="G18" s="2">
        <v>1001481</v>
      </c>
    </row>
    <row r="19" spans="1:7">
      <c r="A19" s="3">
        <v>44223</v>
      </c>
      <c r="B19" s="2">
        <v>26.5</v>
      </c>
      <c r="C19" s="2">
        <v>26.700001</v>
      </c>
      <c r="D19" s="2">
        <v>25.950001</v>
      </c>
      <c r="E19" s="2">
        <v>26</v>
      </c>
      <c r="F19" s="2">
        <v>22.475708000000001</v>
      </c>
      <c r="G19" s="2">
        <v>857580</v>
      </c>
    </row>
    <row r="20" spans="1:7">
      <c r="A20" s="3">
        <v>44224</v>
      </c>
      <c r="B20" s="2">
        <v>25.799999</v>
      </c>
      <c r="C20" s="2">
        <v>26.450001</v>
      </c>
      <c r="D20" s="2">
        <v>25.549999</v>
      </c>
      <c r="E20" s="2">
        <v>26.049999</v>
      </c>
      <c r="F20" s="2">
        <v>22.518932</v>
      </c>
      <c r="G20" s="2">
        <v>674001</v>
      </c>
    </row>
    <row r="21" spans="1:7">
      <c r="A21" s="3">
        <v>44225</v>
      </c>
      <c r="B21" s="2">
        <v>26.450001</v>
      </c>
      <c r="C21" s="2">
        <v>26.799999</v>
      </c>
      <c r="D21" s="2">
        <v>26</v>
      </c>
      <c r="E21" s="2">
        <v>26</v>
      </c>
      <c r="F21" s="2">
        <v>22.475708000000001</v>
      </c>
      <c r="G21" s="2">
        <v>881001</v>
      </c>
    </row>
    <row r="22" spans="1:7">
      <c r="A22" s="3">
        <v>44228</v>
      </c>
      <c r="B22" s="2">
        <v>26</v>
      </c>
      <c r="C22" s="2">
        <v>26.25</v>
      </c>
      <c r="D22" s="2">
        <v>25.6</v>
      </c>
      <c r="E22" s="2">
        <v>25.65</v>
      </c>
      <c r="F22" s="2">
        <v>22.173151000000001</v>
      </c>
      <c r="G22" s="2">
        <v>451002</v>
      </c>
    </row>
    <row r="23" spans="1:7">
      <c r="A23" s="3">
        <v>44229</v>
      </c>
      <c r="B23" s="2">
        <v>25.9</v>
      </c>
      <c r="C23" s="2">
        <v>26.25</v>
      </c>
      <c r="D23" s="2">
        <v>25.65</v>
      </c>
      <c r="E23" s="2">
        <v>25.9</v>
      </c>
      <c r="F23" s="2">
        <v>22.389265000000002</v>
      </c>
      <c r="G23" s="2">
        <v>357093</v>
      </c>
    </row>
    <row r="24" spans="1:7">
      <c r="A24" s="3">
        <v>44230</v>
      </c>
      <c r="B24" s="2">
        <v>26.049999</v>
      </c>
      <c r="C24" s="2">
        <v>26.4</v>
      </c>
      <c r="D24" s="2">
        <v>26.049999</v>
      </c>
      <c r="E24" s="2">
        <v>26.200001</v>
      </c>
      <c r="F24" s="2">
        <v>22.648602</v>
      </c>
      <c r="G24" s="2">
        <v>292502</v>
      </c>
    </row>
    <row r="25" spans="1:7">
      <c r="A25" s="3">
        <v>44231</v>
      </c>
      <c r="B25" s="2">
        <v>26.299999</v>
      </c>
      <c r="C25" s="2">
        <v>26.299999</v>
      </c>
      <c r="D25" s="2">
        <v>25.950001</v>
      </c>
      <c r="E25" s="2">
        <v>26.1</v>
      </c>
      <c r="F25" s="2">
        <v>22.562155000000001</v>
      </c>
      <c r="G25" s="2">
        <v>336002</v>
      </c>
    </row>
    <row r="26" spans="1:7">
      <c r="A26" s="3">
        <v>44232</v>
      </c>
      <c r="B26" s="2">
        <v>26.1</v>
      </c>
      <c r="C26" s="2">
        <v>26.1</v>
      </c>
      <c r="D26" s="2">
        <v>25.799999</v>
      </c>
      <c r="E26" s="2">
        <v>26</v>
      </c>
      <c r="F26" s="2">
        <v>22.475708000000001</v>
      </c>
      <c r="G26" s="2">
        <v>329004</v>
      </c>
    </row>
    <row r="27" spans="1:7">
      <c r="A27" s="3">
        <v>44244</v>
      </c>
      <c r="B27" s="2">
        <v>26.25</v>
      </c>
      <c r="C27" s="2">
        <v>26.9</v>
      </c>
      <c r="D27" s="2">
        <v>26.200001</v>
      </c>
      <c r="E27" s="2">
        <v>26.799999</v>
      </c>
      <c r="F27" s="2">
        <v>23.167269000000001</v>
      </c>
      <c r="G27" s="2">
        <v>685003</v>
      </c>
    </row>
    <row r="28" spans="1:7">
      <c r="A28" s="3">
        <v>44245</v>
      </c>
      <c r="B28" s="2">
        <v>26.700001</v>
      </c>
      <c r="C28" s="2">
        <v>27.4</v>
      </c>
      <c r="D28" s="2">
        <v>26.700001</v>
      </c>
      <c r="E28" s="2">
        <v>27.15</v>
      </c>
      <c r="F28" s="2">
        <v>23.469828</v>
      </c>
      <c r="G28" s="2">
        <v>811001</v>
      </c>
    </row>
    <row r="29" spans="1:7">
      <c r="A29" s="3">
        <v>44246</v>
      </c>
      <c r="B29" s="2">
        <v>27.1</v>
      </c>
      <c r="C29" s="2">
        <v>28</v>
      </c>
      <c r="D29" s="2">
        <v>27</v>
      </c>
      <c r="E29" s="2">
        <v>27.700001</v>
      </c>
      <c r="F29" s="2">
        <v>23.945276</v>
      </c>
      <c r="G29" s="2">
        <v>609710</v>
      </c>
    </row>
    <row r="30" spans="1:7">
      <c r="A30" s="3">
        <v>44249</v>
      </c>
      <c r="B30" s="2">
        <v>28</v>
      </c>
      <c r="C30" s="2">
        <v>28.450001</v>
      </c>
      <c r="D30" s="2">
        <v>27.75</v>
      </c>
      <c r="E30" s="2">
        <v>28</v>
      </c>
      <c r="F30" s="2">
        <v>24.204611</v>
      </c>
      <c r="G30" s="2">
        <v>1187002</v>
      </c>
    </row>
    <row r="31" spans="1:7">
      <c r="A31" s="3">
        <v>44250</v>
      </c>
      <c r="B31" s="2">
        <v>28.5</v>
      </c>
      <c r="C31" s="2">
        <v>28.5</v>
      </c>
      <c r="D31" s="2">
        <v>28</v>
      </c>
      <c r="E31" s="2">
        <v>28.15</v>
      </c>
      <c r="F31" s="2">
        <v>24.334275999999999</v>
      </c>
      <c r="G31" s="2">
        <v>636243</v>
      </c>
    </row>
    <row r="32" spans="1:7">
      <c r="A32" s="3">
        <v>44251</v>
      </c>
      <c r="B32" s="2">
        <v>28.25</v>
      </c>
      <c r="C32" s="2">
        <v>28.85</v>
      </c>
      <c r="D32" s="2">
        <v>28</v>
      </c>
      <c r="E32" s="2">
        <v>28</v>
      </c>
      <c r="F32" s="2">
        <v>24.204611</v>
      </c>
      <c r="G32" s="2">
        <v>738400</v>
      </c>
    </row>
    <row r="33" spans="1:7">
      <c r="A33" s="3">
        <v>44252</v>
      </c>
      <c r="B33" s="2">
        <v>28.200001</v>
      </c>
      <c r="C33" s="2">
        <v>28.6</v>
      </c>
      <c r="D33" s="2">
        <v>28</v>
      </c>
      <c r="E33" s="2">
        <v>28.35</v>
      </c>
      <c r="F33" s="2">
        <v>24.507169999999999</v>
      </c>
      <c r="G33" s="2">
        <v>633003</v>
      </c>
    </row>
    <row r="34" spans="1:7">
      <c r="A34" s="3">
        <v>44253</v>
      </c>
      <c r="B34" s="2">
        <v>28</v>
      </c>
      <c r="C34" s="2">
        <v>28.799999</v>
      </c>
      <c r="D34" s="2">
        <v>27.799999</v>
      </c>
      <c r="E34" s="2">
        <v>28.5</v>
      </c>
      <c r="F34" s="2">
        <v>24.636835000000001</v>
      </c>
      <c r="G34" s="2">
        <v>650010</v>
      </c>
    </row>
    <row r="35" spans="1:7">
      <c r="A35" s="3">
        <v>44257</v>
      </c>
      <c r="B35" s="2">
        <v>28.65</v>
      </c>
      <c r="C35" s="2">
        <v>29</v>
      </c>
      <c r="D35" s="2">
        <v>28.5</v>
      </c>
      <c r="E35" s="2">
        <v>28.5</v>
      </c>
      <c r="F35" s="2">
        <v>24.636835000000001</v>
      </c>
      <c r="G35" s="2">
        <v>678001</v>
      </c>
    </row>
    <row r="36" spans="1:7">
      <c r="A36" s="3">
        <v>44258</v>
      </c>
      <c r="B36" s="2">
        <v>28.549999</v>
      </c>
      <c r="C36" s="2">
        <v>29</v>
      </c>
      <c r="D36" s="2">
        <v>28.200001</v>
      </c>
      <c r="E36" s="2">
        <v>28.799999</v>
      </c>
      <c r="F36" s="2">
        <v>24.896170000000001</v>
      </c>
      <c r="G36" s="2">
        <v>692305</v>
      </c>
    </row>
    <row r="37" spans="1:7">
      <c r="A37" s="3">
        <v>44259</v>
      </c>
      <c r="B37" s="2">
        <v>28.799999</v>
      </c>
      <c r="C37" s="2">
        <v>29.9</v>
      </c>
      <c r="D37" s="2">
        <v>28.549999</v>
      </c>
      <c r="E37" s="2">
        <v>28.700001</v>
      </c>
      <c r="F37" s="2">
        <v>24.809726999999999</v>
      </c>
      <c r="G37" s="2">
        <v>1329143</v>
      </c>
    </row>
    <row r="38" spans="1:7">
      <c r="A38" s="3">
        <v>44260</v>
      </c>
      <c r="B38" s="2">
        <v>28.65</v>
      </c>
      <c r="C38" s="2">
        <v>28.799999</v>
      </c>
      <c r="D38" s="2">
        <v>28.049999</v>
      </c>
      <c r="E38" s="2">
        <v>28.25</v>
      </c>
      <c r="F38" s="2">
        <v>24.420722999999999</v>
      </c>
      <c r="G38" s="2">
        <v>600037</v>
      </c>
    </row>
    <row r="39" spans="1:7">
      <c r="A39" s="3">
        <v>44263</v>
      </c>
      <c r="B39" s="2">
        <v>28.4</v>
      </c>
      <c r="C39" s="2">
        <v>29.15</v>
      </c>
      <c r="D39" s="2">
        <v>28.4</v>
      </c>
      <c r="E39" s="2">
        <v>28.65</v>
      </c>
      <c r="F39" s="2">
        <v>24.766501999999999</v>
      </c>
      <c r="G39" s="2">
        <v>548039</v>
      </c>
    </row>
    <row r="40" spans="1:7">
      <c r="A40" s="3">
        <v>44264</v>
      </c>
      <c r="B40" s="2">
        <v>28.75</v>
      </c>
      <c r="C40" s="2">
        <v>29.549999</v>
      </c>
      <c r="D40" s="2">
        <v>28.65</v>
      </c>
      <c r="E40" s="2">
        <v>29.1</v>
      </c>
      <c r="F40" s="2">
        <v>25.155505999999999</v>
      </c>
      <c r="G40" s="2">
        <v>1458020</v>
      </c>
    </row>
    <row r="41" spans="1:7">
      <c r="A41" s="3">
        <v>44265</v>
      </c>
      <c r="B41" s="2">
        <v>29.5</v>
      </c>
      <c r="C41" s="2">
        <v>29.799999</v>
      </c>
      <c r="D41" s="2">
        <v>29</v>
      </c>
      <c r="E41" s="2">
        <v>29.049999</v>
      </c>
      <c r="F41" s="2">
        <v>25.112283999999999</v>
      </c>
      <c r="G41" s="2">
        <v>637233</v>
      </c>
    </row>
    <row r="42" spans="1:7">
      <c r="A42" s="3">
        <v>44266</v>
      </c>
      <c r="B42" s="2">
        <v>28.450001</v>
      </c>
      <c r="C42" s="2">
        <v>28.6</v>
      </c>
      <c r="D42" s="2">
        <v>27.950001</v>
      </c>
      <c r="E42" s="2">
        <v>28.1</v>
      </c>
      <c r="F42" s="2">
        <v>24.291056000000001</v>
      </c>
      <c r="G42" s="2">
        <v>1646355</v>
      </c>
    </row>
    <row r="43" spans="1:7">
      <c r="A43" s="3">
        <v>44267</v>
      </c>
      <c r="B43" s="2">
        <v>28.200001</v>
      </c>
      <c r="C43" s="2">
        <v>28.299999</v>
      </c>
      <c r="D43" s="2">
        <v>27.5</v>
      </c>
      <c r="E43" s="2">
        <v>27.700001</v>
      </c>
      <c r="F43" s="2">
        <v>23.945276</v>
      </c>
      <c r="G43" s="2">
        <v>1034120</v>
      </c>
    </row>
    <row r="44" spans="1:7">
      <c r="A44" s="3">
        <v>44270</v>
      </c>
      <c r="B44" s="2">
        <v>27.700001</v>
      </c>
      <c r="C44" s="2">
        <v>28.15</v>
      </c>
      <c r="D44" s="2">
        <v>27.450001</v>
      </c>
      <c r="E44" s="2">
        <v>28.15</v>
      </c>
      <c r="F44" s="2">
        <v>24.334275999999999</v>
      </c>
      <c r="G44" s="2">
        <v>706294</v>
      </c>
    </row>
    <row r="45" spans="1:7">
      <c r="A45" s="3">
        <v>44271</v>
      </c>
      <c r="B45" s="2">
        <v>28.15</v>
      </c>
      <c r="C45" s="2">
        <v>28.35</v>
      </c>
      <c r="D45" s="2">
        <v>28.1</v>
      </c>
      <c r="E45" s="2">
        <v>28.15</v>
      </c>
      <c r="F45" s="2">
        <v>24.334275999999999</v>
      </c>
      <c r="G45" s="2">
        <v>345009</v>
      </c>
    </row>
    <row r="46" spans="1:7">
      <c r="A46" s="3">
        <v>44272</v>
      </c>
      <c r="B46" s="2">
        <v>28.15</v>
      </c>
      <c r="C46" s="2">
        <v>28.6</v>
      </c>
      <c r="D46" s="2">
        <v>28.15</v>
      </c>
      <c r="E46" s="2">
        <v>28.6</v>
      </c>
      <c r="F46" s="2">
        <v>24.723282000000001</v>
      </c>
      <c r="G46" s="2">
        <v>538004</v>
      </c>
    </row>
    <row r="47" spans="1:7">
      <c r="A47" s="3">
        <v>44273</v>
      </c>
      <c r="B47" s="2">
        <v>28.75</v>
      </c>
      <c r="C47" s="2">
        <v>28.950001</v>
      </c>
      <c r="D47" s="2">
        <v>28.450001</v>
      </c>
      <c r="E47" s="2">
        <v>28.65</v>
      </c>
      <c r="F47" s="2">
        <v>24.766501999999999</v>
      </c>
      <c r="G47" s="2">
        <v>570469</v>
      </c>
    </row>
    <row r="48" spans="1:7">
      <c r="A48" s="3">
        <v>44274</v>
      </c>
      <c r="B48" s="2">
        <v>28.65</v>
      </c>
      <c r="C48" s="2">
        <v>30.5</v>
      </c>
      <c r="D48" s="2">
        <v>28.5</v>
      </c>
      <c r="E48" s="2">
        <v>30.5</v>
      </c>
      <c r="F48" s="2">
        <v>26.365738</v>
      </c>
      <c r="G48" s="2">
        <v>2374819</v>
      </c>
    </row>
    <row r="49" spans="1:7">
      <c r="A49" s="3">
        <v>44277</v>
      </c>
      <c r="B49" s="2">
        <v>31.5</v>
      </c>
      <c r="C49" s="2">
        <v>31.5</v>
      </c>
      <c r="D49" s="2">
        <v>29.700001</v>
      </c>
      <c r="E49" s="2">
        <v>30.1</v>
      </c>
      <c r="F49" s="2">
        <v>26.019957000000002</v>
      </c>
      <c r="G49" s="2">
        <v>3151341</v>
      </c>
    </row>
    <row r="50" spans="1:7">
      <c r="A50" s="3">
        <v>44278</v>
      </c>
      <c r="B50" s="2">
        <v>30.6</v>
      </c>
      <c r="C50" s="2">
        <v>31.15</v>
      </c>
      <c r="D50" s="2">
        <v>29.5</v>
      </c>
      <c r="E50" s="2">
        <v>29.65</v>
      </c>
      <c r="F50" s="2">
        <v>25.630953000000002</v>
      </c>
      <c r="G50" s="2">
        <v>6258897</v>
      </c>
    </row>
    <row r="51" spans="1:7">
      <c r="A51" s="3">
        <v>44279</v>
      </c>
      <c r="B51" s="2">
        <v>29.450001</v>
      </c>
      <c r="C51" s="2">
        <v>29.450001</v>
      </c>
      <c r="D51" s="2">
        <v>28.799999</v>
      </c>
      <c r="E51" s="2">
        <v>28.9</v>
      </c>
      <c r="F51" s="2">
        <v>24.982616</v>
      </c>
      <c r="G51" s="2">
        <v>1425833</v>
      </c>
    </row>
    <row r="52" spans="1:7">
      <c r="A52" s="3">
        <v>44280</v>
      </c>
      <c r="B52" s="2">
        <v>29</v>
      </c>
      <c r="C52" s="2">
        <v>30.799999</v>
      </c>
      <c r="D52" s="2">
        <v>28.9</v>
      </c>
      <c r="E52" s="2">
        <v>30.299999</v>
      </c>
      <c r="F52" s="2">
        <v>26.192845999999999</v>
      </c>
      <c r="G52" s="2">
        <v>4101339</v>
      </c>
    </row>
    <row r="53" spans="1:7">
      <c r="A53" s="3">
        <v>44281</v>
      </c>
      <c r="B53" s="2">
        <v>30</v>
      </c>
      <c r="C53" s="2">
        <v>30.200001</v>
      </c>
      <c r="D53" s="2">
        <v>29.5</v>
      </c>
      <c r="E53" s="2">
        <v>29.65</v>
      </c>
      <c r="F53" s="2">
        <v>25.630953000000002</v>
      </c>
      <c r="G53" s="2">
        <v>1556415</v>
      </c>
    </row>
    <row r="54" spans="1:7">
      <c r="A54" s="3">
        <v>44284</v>
      </c>
      <c r="B54" s="2">
        <v>29.700001</v>
      </c>
      <c r="C54" s="2">
        <v>29.799999</v>
      </c>
      <c r="D54" s="2">
        <v>29.200001</v>
      </c>
      <c r="E54" s="2">
        <v>29.549999</v>
      </c>
      <c r="F54" s="2">
        <v>25.544508</v>
      </c>
      <c r="G54" s="2">
        <v>802242</v>
      </c>
    </row>
    <row r="55" spans="1:7">
      <c r="A55" s="3">
        <v>44285</v>
      </c>
      <c r="B55" s="2">
        <v>29.549999</v>
      </c>
      <c r="C55" s="2">
        <v>29.6</v>
      </c>
      <c r="D55" s="2">
        <v>29.200001</v>
      </c>
      <c r="E55" s="2">
        <v>29.4</v>
      </c>
      <c r="F55" s="2">
        <v>25.414840999999999</v>
      </c>
      <c r="G55" s="2">
        <v>442822</v>
      </c>
    </row>
    <row r="56" spans="1:7">
      <c r="A56" s="3">
        <v>44286</v>
      </c>
      <c r="B56" s="2">
        <v>29.450001</v>
      </c>
      <c r="C56" s="2">
        <v>30.25</v>
      </c>
      <c r="D56" s="2">
        <v>29.450001</v>
      </c>
      <c r="E56" s="2">
        <v>30</v>
      </c>
      <c r="F56" s="2">
        <v>25.933512</v>
      </c>
      <c r="G56" s="2">
        <v>752475</v>
      </c>
    </row>
    <row r="57" spans="1:7">
      <c r="A57" s="3">
        <v>44287</v>
      </c>
      <c r="B57" s="2">
        <v>30.15</v>
      </c>
      <c r="C57" s="2">
        <v>30.5</v>
      </c>
      <c r="D57" s="2">
        <v>29.6</v>
      </c>
      <c r="E57" s="2">
        <v>30.200001</v>
      </c>
      <c r="F57" s="2">
        <v>26.106401000000002</v>
      </c>
      <c r="G57" s="2">
        <v>1456672</v>
      </c>
    </row>
    <row r="58" spans="1:7">
      <c r="A58" s="3">
        <v>44293</v>
      </c>
      <c r="B58" s="2">
        <v>30.450001</v>
      </c>
      <c r="C58" s="2">
        <v>30.799999</v>
      </c>
      <c r="D58" s="2">
        <v>30.25</v>
      </c>
      <c r="E58" s="2">
        <v>30.6</v>
      </c>
      <c r="F58" s="2">
        <v>26.452181</v>
      </c>
      <c r="G58" s="2">
        <v>1022077</v>
      </c>
    </row>
    <row r="59" spans="1:7">
      <c r="A59" s="3">
        <v>44294</v>
      </c>
      <c r="B59" s="2">
        <v>30.799999</v>
      </c>
      <c r="C59" s="2">
        <v>31.1</v>
      </c>
      <c r="D59" s="2">
        <v>30.65</v>
      </c>
      <c r="E59" s="2">
        <v>30.65</v>
      </c>
      <c r="F59" s="2">
        <v>26.495403</v>
      </c>
      <c r="G59" s="2">
        <v>1123500</v>
      </c>
    </row>
    <row r="60" spans="1:7">
      <c r="A60" s="3">
        <v>44295</v>
      </c>
      <c r="B60" s="2">
        <v>30.85</v>
      </c>
      <c r="C60" s="2">
        <v>32.5</v>
      </c>
      <c r="D60" s="2">
        <v>30.65</v>
      </c>
      <c r="E60" s="2">
        <v>30.9</v>
      </c>
      <c r="F60" s="2">
        <v>26.711517000000001</v>
      </c>
      <c r="G60" s="2">
        <v>2607225</v>
      </c>
    </row>
    <row r="61" spans="1:7">
      <c r="A61" s="3">
        <v>44298</v>
      </c>
      <c r="B61" s="2">
        <v>30.1</v>
      </c>
      <c r="C61" s="2">
        <v>30.450001</v>
      </c>
      <c r="D61" s="2">
        <v>29.9</v>
      </c>
      <c r="E61" s="2">
        <v>30.15</v>
      </c>
      <c r="F61" s="2">
        <v>26.063179000000002</v>
      </c>
      <c r="G61" s="2">
        <v>1490828</v>
      </c>
    </row>
    <row r="62" spans="1:7">
      <c r="A62" s="3">
        <v>44299</v>
      </c>
      <c r="B62" s="2">
        <v>30.15</v>
      </c>
      <c r="C62" s="2">
        <v>30.5</v>
      </c>
      <c r="D62" s="2">
        <v>29.65</v>
      </c>
      <c r="E62" s="2">
        <v>29.75</v>
      </c>
      <c r="F62" s="2">
        <v>25.717397999999999</v>
      </c>
      <c r="G62" s="2">
        <v>810102</v>
      </c>
    </row>
    <row r="63" spans="1:7">
      <c r="A63" s="3">
        <v>44300</v>
      </c>
      <c r="B63" s="2">
        <v>30</v>
      </c>
      <c r="C63" s="2">
        <v>30.299999</v>
      </c>
      <c r="D63" s="2">
        <v>28.65</v>
      </c>
      <c r="E63" s="2">
        <v>29.4</v>
      </c>
      <c r="F63" s="2">
        <v>25.414840999999999</v>
      </c>
      <c r="G63" s="2">
        <v>1056398</v>
      </c>
    </row>
    <row r="64" spans="1:7">
      <c r="A64" s="3">
        <v>44301</v>
      </c>
      <c r="B64" s="2">
        <v>29.4</v>
      </c>
      <c r="C64" s="2">
        <v>29.700001</v>
      </c>
      <c r="D64" s="2">
        <v>29.35</v>
      </c>
      <c r="E64" s="2">
        <v>29.65</v>
      </c>
      <c r="F64" s="2">
        <v>25.630953000000002</v>
      </c>
      <c r="G64" s="2">
        <v>350400</v>
      </c>
    </row>
    <row r="65" spans="1:7">
      <c r="A65" s="3">
        <v>44302</v>
      </c>
      <c r="B65" s="2">
        <v>29.799999</v>
      </c>
      <c r="C65" s="2">
        <v>30.299999</v>
      </c>
      <c r="D65" s="2">
        <v>29.799999</v>
      </c>
      <c r="E65" s="2">
        <v>30.1</v>
      </c>
      <c r="F65" s="2">
        <v>26.019957000000002</v>
      </c>
      <c r="G65" s="2">
        <v>517000</v>
      </c>
    </row>
    <row r="66" spans="1:7">
      <c r="A66" s="3">
        <v>44305</v>
      </c>
      <c r="B66" s="2">
        <v>30.15</v>
      </c>
      <c r="C66" s="2">
        <v>30.450001</v>
      </c>
      <c r="D66" s="2">
        <v>29.950001</v>
      </c>
      <c r="E66" s="2">
        <v>30.299999</v>
      </c>
      <c r="F66" s="2">
        <v>26.192845999999999</v>
      </c>
      <c r="G66" s="2">
        <v>622846</v>
      </c>
    </row>
    <row r="67" spans="1:7">
      <c r="A67" s="3">
        <v>44306</v>
      </c>
      <c r="B67" s="2">
        <v>30.35</v>
      </c>
      <c r="C67" s="2">
        <v>30.75</v>
      </c>
      <c r="D67" s="2">
        <v>30.299999</v>
      </c>
      <c r="E67" s="2">
        <v>30.450001</v>
      </c>
      <c r="F67" s="2">
        <v>26.322514000000002</v>
      </c>
      <c r="G67" s="2">
        <v>462427</v>
      </c>
    </row>
    <row r="68" spans="1:7">
      <c r="A68" s="3">
        <v>44307</v>
      </c>
      <c r="B68" s="2">
        <v>30.549999</v>
      </c>
      <c r="C68" s="2">
        <v>30.85</v>
      </c>
      <c r="D68" s="2">
        <v>30.299999</v>
      </c>
      <c r="E68" s="2">
        <v>30.5</v>
      </c>
      <c r="F68" s="2">
        <v>26.365738</v>
      </c>
      <c r="G68" s="2">
        <v>875304</v>
      </c>
    </row>
    <row r="69" spans="1:7">
      <c r="A69" s="3">
        <v>44308</v>
      </c>
      <c r="B69" s="2">
        <v>30.6</v>
      </c>
      <c r="C69" s="2">
        <v>31.15</v>
      </c>
      <c r="D69" s="2">
        <v>29.9</v>
      </c>
      <c r="E69" s="2">
        <v>29.9</v>
      </c>
      <c r="F69" s="2">
        <v>25.847065000000001</v>
      </c>
      <c r="G69" s="2">
        <v>1218322</v>
      </c>
    </row>
    <row r="70" spans="1:7">
      <c r="A70" s="3">
        <v>44309</v>
      </c>
      <c r="B70" s="2">
        <v>30.75</v>
      </c>
      <c r="C70" s="2">
        <v>30.75</v>
      </c>
      <c r="D70" s="2">
        <v>30.299999</v>
      </c>
      <c r="E70" s="2">
        <v>30.4</v>
      </c>
      <c r="F70" s="2">
        <v>26.279291000000001</v>
      </c>
      <c r="G70" s="2">
        <v>809101</v>
      </c>
    </row>
    <row r="71" spans="1:7">
      <c r="A71" s="3">
        <v>44312</v>
      </c>
      <c r="B71" s="2">
        <v>30.950001</v>
      </c>
      <c r="C71" s="2">
        <v>30.950001</v>
      </c>
      <c r="D71" s="2">
        <v>30.4</v>
      </c>
      <c r="E71" s="2">
        <v>30.700001</v>
      </c>
      <c r="F71" s="2">
        <v>26.538627999999999</v>
      </c>
      <c r="G71" s="2">
        <v>686200</v>
      </c>
    </row>
    <row r="72" spans="1:7">
      <c r="A72" s="3">
        <v>44313</v>
      </c>
      <c r="B72" s="2">
        <v>30.700001</v>
      </c>
      <c r="C72" s="2">
        <v>30.75</v>
      </c>
      <c r="D72" s="2">
        <v>30.049999</v>
      </c>
      <c r="E72" s="2">
        <v>30.200001</v>
      </c>
      <c r="F72" s="2">
        <v>26.106401000000002</v>
      </c>
      <c r="G72" s="2">
        <v>443050</v>
      </c>
    </row>
    <row r="73" spans="1:7">
      <c r="A73" s="3">
        <v>44314</v>
      </c>
      <c r="B73" s="2">
        <v>30.200001</v>
      </c>
      <c r="C73" s="2">
        <v>30.200001</v>
      </c>
      <c r="D73" s="2">
        <v>29.700001</v>
      </c>
      <c r="E73" s="2">
        <v>29.950001</v>
      </c>
      <c r="F73" s="2">
        <v>25.890291000000001</v>
      </c>
      <c r="G73" s="2">
        <v>728167</v>
      </c>
    </row>
    <row r="74" spans="1:7">
      <c r="A74" s="3">
        <v>44315</v>
      </c>
      <c r="B74" s="2">
        <v>30</v>
      </c>
      <c r="C74" s="2">
        <v>30.1</v>
      </c>
      <c r="D74" s="2">
        <v>29.700001</v>
      </c>
      <c r="E74" s="2">
        <v>29.700001</v>
      </c>
      <c r="F74" s="2">
        <v>25.674177</v>
      </c>
      <c r="G74" s="2">
        <v>424202</v>
      </c>
    </row>
    <row r="75" spans="1:7">
      <c r="A75" s="3">
        <v>44319</v>
      </c>
      <c r="B75" s="2">
        <v>29.700001</v>
      </c>
      <c r="C75" s="2">
        <v>29.950001</v>
      </c>
      <c r="D75" s="2">
        <v>28.799999</v>
      </c>
      <c r="E75" s="2">
        <v>28.9</v>
      </c>
      <c r="F75" s="2">
        <v>24.982616</v>
      </c>
      <c r="G75" s="2">
        <v>737502</v>
      </c>
    </row>
    <row r="76" spans="1:7">
      <c r="A76" s="3">
        <v>44320</v>
      </c>
      <c r="B76" s="2">
        <v>28.950001</v>
      </c>
      <c r="C76" s="2">
        <v>29.049999</v>
      </c>
      <c r="D76" s="2">
        <v>26.65</v>
      </c>
      <c r="E76" s="2">
        <v>27.549999</v>
      </c>
      <c r="F76" s="2">
        <v>23.815607</v>
      </c>
      <c r="G76" s="2">
        <v>997369</v>
      </c>
    </row>
    <row r="77" spans="1:7">
      <c r="A77" s="3">
        <v>44321</v>
      </c>
      <c r="B77" s="2">
        <v>27.200001</v>
      </c>
      <c r="C77" s="2">
        <v>28.200001</v>
      </c>
      <c r="D77" s="2">
        <v>27.200001</v>
      </c>
      <c r="E77" s="2">
        <v>27.950001</v>
      </c>
      <c r="F77" s="2">
        <v>24.161387999999999</v>
      </c>
      <c r="G77" s="2">
        <v>262310</v>
      </c>
    </row>
    <row r="78" spans="1:7">
      <c r="A78" s="3">
        <v>44322</v>
      </c>
      <c r="B78" s="2">
        <v>28.1</v>
      </c>
      <c r="C78" s="2">
        <v>28.200001</v>
      </c>
      <c r="D78" s="2">
        <v>26.799999</v>
      </c>
      <c r="E78" s="2">
        <v>27.25</v>
      </c>
      <c r="F78" s="2">
        <v>23.556273000000001</v>
      </c>
      <c r="G78" s="2">
        <v>515106</v>
      </c>
    </row>
    <row r="79" spans="1:7">
      <c r="A79" s="3">
        <v>44323</v>
      </c>
      <c r="B79" s="2">
        <v>27.25</v>
      </c>
      <c r="C79" s="2">
        <v>28.25</v>
      </c>
      <c r="D79" s="2">
        <v>27.25</v>
      </c>
      <c r="E79" s="2">
        <v>27.9</v>
      </c>
      <c r="F79" s="2">
        <v>24.118164</v>
      </c>
      <c r="G79" s="2">
        <v>248112</v>
      </c>
    </row>
    <row r="80" spans="1:7">
      <c r="A80" s="3">
        <v>44326</v>
      </c>
      <c r="B80" s="2">
        <v>27.85</v>
      </c>
      <c r="C80" s="2">
        <v>28.299999</v>
      </c>
      <c r="D80" s="2">
        <v>27.799999</v>
      </c>
      <c r="E80" s="2">
        <v>28.200001</v>
      </c>
      <c r="F80" s="2">
        <v>24.377502</v>
      </c>
      <c r="G80" s="2">
        <v>204455</v>
      </c>
    </row>
    <row r="81" spans="1:7">
      <c r="A81" s="3">
        <v>44327</v>
      </c>
      <c r="B81" s="2">
        <v>28</v>
      </c>
      <c r="C81" s="2">
        <v>28.15</v>
      </c>
      <c r="D81" s="2">
        <v>26.9</v>
      </c>
      <c r="E81" s="2">
        <v>27.200001</v>
      </c>
      <c r="F81" s="2">
        <v>23.51305</v>
      </c>
      <c r="G81" s="2">
        <v>542000</v>
      </c>
    </row>
    <row r="82" spans="1:7">
      <c r="A82" s="3">
        <v>44328</v>
      </c>
      <c r="B82" s="2">
        <v>26.700001</v>
      </c>
      <c r="C82" s="2">
        <v>27.200001</v>
      </c>
      <c r="D82" s="2">
        <v>24.65</v>
      </c>
      <c r="E82" s="2">
        <v>25.25</v>
      </c>
      <c r="F82" s="2">
        <v>21.827372</v>
      </c>
      <c r="G82" s="2">
        <v>990000</v>
      </c>
    </row>
    <row r="83" spans="1:7">
      <c r="A83" s="3">
        <v>44329</v>
      </c>
      <c r="B83" s="2">
        <v>24.5</v>
      </c>
      <c r="C83" s="2">
        <v>26.4</v>
      </c>
      <c r="D83" s="2">
        <v>24</v>
      </c>
      <c r="E83" s="2">
        <v>25.65</v>
      </c>
      <c r="F83" s="2">
        <v>22.173151000000001</v>
      </c>
      <c r="G83" s="2">
        <v>468111</v>
      </c>
    </row>
    <row r="84" spans="1:7">
      <c r="A84" s="3">
        <v>44330</v>
      </c>
      <c r="B84" s="2">
        <v>25.75</v>
      </c>
      <c r="C84" s="2">
        <v>26.299999</v>
      </c>
      <c r="D84" s="2">
        <v>25.200001</v>
      </c>
      <c r="E84" s="2">
        <v>25.299999</v>
      </c>
      <c r="F84" s="2">
        <v>21.870594000000001</v>
      </c>
      <c r="G84" s="2">
        <v>371000</v>
      </c>
    </row>
    <row r="85" spans="1:7">
      <c r="A85" s="3">
        <v>44333</v>
      </c>
      <c r="B85" s="2">
        <v>23.85</v>
      </c>
      <c r="C85" s="2">
        <v>25</v>
      </c>
      <c r="D85" s="2">
        <v>23.200001</v>
      </c>
      <c r="E85" s="2">
        <v>23.9</v>
      </c>
      <c r="F85" s="2">
        <v>20.660364000000001</v>
      </c>
      <c r="G85" s="2">
        <v>636000</v>
      </c>
    </row>
    <row r="86" spans="1:7">
      <c r="A86" s="3">
        <v>44334</v>
      </c>
      <c r="B86" s="2">
        <v>24.5</v>
      </c>
      <c r="C86" s="2">
        <v>25.9</v>
      </c>
      <c r="D86" s="2">
        <v>24.299999</v>
      </c>
      <c r="E86" s="2">
        <v>25.75</v>
      </c>
      <c r="F86" s="2">
        <v>22.259598</v>
      </c>
      <c r="G86" s="2">
        <v>387012</v>
      </c>
    </row>
    <row r="87" spans="1:7">
      <c r="A87" s="3">
        <v>44335</v>
      </c>
      <c r="B87" s="2">
        <v>25.75</v>
      </c>
      <c r="C87" s="2">
        <v>26.200001</v>
      </c>
      <c r="D87" s="2">
        <v>25.5</v>
      </c>
      <c r="E87" s="2">
        <v>26.049999</v>
      </c>
      <c r="F87" s="2">
        <v>22.518932</v>
      </c>
      <c r="G87" s="2">
        <v>210000</v>
      </c>
    </row>
    <row r="88" spans="1:7">
      <c r="A88" s="3">
        <v>44336</v>
      </c>
      <c r="B88" s="2">
        <v>26.049999</v>
      </c>
      <c r="C88" s="2">
        <v>26.549999</v>
      </c>
      <c r="D88" s="2">
        <v>25.6</v>
      </c>
      <c r="E88" s="2">
        <v>25.700001</v>
      </c>
      <c r="F88" s="2">
        <v>22.216374999999999</v>
      </c>
      <c r="G88" s="2">
        <v>210000</v>
      </c>
    </row>
    <row r="89" spans="1:7">
      <c r="A89" s="3">
        <v>44337</v>
      </c>
      <c r="B89" s="2">
        <v>25.700001</v>
      </c>
      <c r="C89" s="2">
        <v>26.450001</v>
      </c>
      <c r="D89" s="2">
        <v>25.299999</v>
      </c>
      <c r="E89" s="2">
        <v>26.15</v>
      </c>
      <c r="F89" s="2">
        <v>22.605377000000001</v>
      </c>
      <c r="G89" s="2">
        <v>271001</v>
      </c>
    </row>
    <row r="90" spans="1:7">
      <c r="A90" s="3">
        <v>44340</v>
      </c>
      <c r="B90" s="2">
        <v>25.5</v>
      </c>
      <c r="C90" s="2">
        <v>26.450001</v>
      </c>
      <c r="D90" s="2">
        <v>25.5</v>
      </c>
      <c r="E90" s="2">
        <v>26.200001</v>
      </c>
      <c r="F90" s="2">
        <v>22.648602</v>
      </c>
      <c r="G90" s="2">
        <v>102100</v>
      </c>
    </row>
    <row r="91" spans="1:7">
      <c r="A91" s="3">
        <v>44341</v>
      </c>
      <c r="B91" s="2">
        <v>26.200001</v>
      </c>
      <c r="C91" s="2">
        <v>26.5</v>
      </c>
      <c r="D91" s="2">
        <v>25.950001</v>
      </c>
      <c r="E91" s="2">
        <v>26.299999</v>
      </c>
      <c r="F91" s="2">
        <v>22.735043999999998</v>
      </c>
      <c r="G91" s="2">
        <v>147000</v>
      </c>
    </row>
    <row r="92" spans="1:7">
      <c r="A92" s="3">
        <v>44342</v>
      </c>
      <c r="B92" s="2">
        <v>26.549999</v>
      </c>
      <c r="C92" s="2">
        <v>26.549999</v>
      </c>
      <c r="D92" s="2">
        <v>26.049999</v>
      </c>
      <c r="E92" s="2">
        <v>26.35</v>
      </c>
      <c r="F92" s="2">
        <v>22.778267</v>
      </c>
      <c r="G92" s="2">
        <v>67026</v>
      </c>
    </row>
    <row r="93" spans="1:7">
      <c r="A93" s="3">
        <v>44343</v>
      </c>
      <c r="B93" s="2">
        <v>26.200001</v>
      </c>
      <c r="C93" s="2">
        <v>26.200001</v>
      </c>
      <c r="D93" s="2">
        <v>25.85</v>
      </c>
      <c r="E93" s="2">
        <v>25.950001</v>
      </c>
      <c r="F93" s="2">
        <v>22.432486999999998</v>
      </c>
      <c r="G93" s="2">
        <v>257000</v>
      </c>
    </row>
    <row r="94" spans="1:7">
      <c r="A94" s="3">
        <v>44344</v>
      </c>
      <c r="B94" s="2">
        <v>26</v>
      </c>
      <c r="C94" s="2">
        <v>26.200001</v>
      </c>
      <c r="D94" s="2">
        <v>26</v>
      </c>
      <c r="E94" s="2">
        <v>26.049999</v>
      </c>
      <c r="F94" s="2">
        <v>22.518932</v>
      </c>
      <c r="G94" s="2">
        <v>122051</v>
      </c>
    </row>
    <row r="95" spans="1:7">
      <c r="A95" s="3">
        <v>44347</v>
      </c>
      <c r="B95" s="2">
        <v>26.1</v>
      </c>
      <c r="C95" s="2">
        <v>26.5</v>
      </c>
      <c r="D95" s="2">
        <v>26.1</v>
      </c>
      <c r="E95" s="2">
        <v>26.35</v>
      </c>
      <c r="F95" s="2">
        <v>22.778267</v>
      </c>
      <c r="G95" s="2">
        <v>196250</v>
      </c>
    </row>
    <row r="96" spans="1:7">
      <c r="A96" s="3">
        <v>44348</v>
      </c>
      <c r="B96" s="2">
        <v>26.5</v>
      </c>
      <c r="C96" s="2">
        <v>26.5</v>
      </c>
      <c r="D96" s="2">
        <v>26.200001</v>
      </c>
      <c r="E96" s="2">
        <v>26.4</v>
      </c>
      <c r="F96" s="2">
        <v>22.821489</v>
      </c>
      <c r="G96" s="2">
        <v>139482</v>
      </c>
    </row>
    <row r="97" spans="1:7">
      <c r="A97" s="3">
        <v>44349</v>
      </c>
      <c r="B97" s="2">
        <v>26.549999</v>
      </c>
      <c r="C97" s="2">
        <v>26.6</v>
      </c>
      <c r="D97" s="2">
        <v>26.200001</v>
      </c>
      <c r="E97" s="2">
        <v>26.25</v>
      </c>
      <c r="F97" s="2">
        <v>22.691821999999998</v>
      </c>
      <c r="G97" s="2">
        <v>195000</v>
      </c>
    </row>
    <row r="98" spans="1:7">
      <c r="A98" s="3">
        <v>44350</v>
      </c>
      <c r="B98" s="2">
        <v>26.299999</v>
      </c>
      <c r="C98" s="2">
        <v>26.450001</v>
      </c>
      <c r="D98" s="2">
        <v>26.299999</v>
      </c>
      <c r="E98" s="2">
        <v>26.35</v>
      </c>
      <c r="F98" s="2">
        <v>22.778267</v>
      </c>
      <c r="G98" s="2">
        <v>71037</v>
      </c>
    </row>
    <row r="99" spans="1:7">
      <c r="A99" s="3">
        <v>44351</v>
      </c>
      <c r="B99" s="2">
        <v>26.35</v>
      </c>
      <c r="C99" s="2">
        <v>26.4</v>
      </c>
      <c r="D99" s="2">
        <v>26</v>
      </c>
      <c r="E99" s="2">
        <v>26</v>
      </c>
      <c r="F99" s="2">
        <v>22.475708000000001</v>
      </c>
      <c r="G99" s="2">
        <v>143000</v>
      </c>
    </row>
    <row r="100" spans="1:7">
      <c r="A100" s="3">
        <v>44354</v>
      </c>
      <c r="B100" s="2">
        <v>26.049999</v>
      </c>
      <c r="C100" s="2">
        <v>26.049999</v>
      </c>
      <c r="D100" s="2">
        <v>25.5</v>
      </c>
      <c r="E100" s="2">
        <v>25.6</v>
      </c>
      <c r="F100" s="2">
        <v>22.129930000000002</v>
      </c>
      <c r="G100" s="2">
        <v>307100</v>
      </c>
    </row>
    <row r="101" spans="1:7">
      <c r="A101" s="3">
        <v>44355</v>
      </c>
      <c r="B101" s="2">
        <v>25.700001</v>
      </c>
      <c r="C101" s="2">
        <v>26.6</v>
      </c>
      <c r="D101" s="2">
        <v>25.700001</v>
      </c>
      <c r="E101" s="2">
        <v>26.35</v>
      </c>
      <c r="F101" s="2">
        <v>22.778267</v>
      </c>
      <c r="G101" s="2">
        <v>129336</v>
      </c>
    </row>
    <row r="102" spans="1:7">
      <c r="A102" s="3">
        <v>44356</v>
      </c>
      <c r="B102" s="2">
        <v>26.450001</v>
      </c>
      <c r="C102" s="2">
        <v>26.450001</v>
      </c>
      <c r="D102" s="2">
        <v>25.9</v>
      </c>
      <c r="E102" s="2">
        <v>26</v>
      </c>
      <c r="F102" s="2">
        <v>22.475708000000001</v>
      </c>
      <c r="G102" s="2">
        <v>140587</v>
      </c>
    </row>
    <row r="103" spans="1:7">
      <c r="A103" s="3">
        <v>44357</v>
      </c>
      <c r="B103" s="2">
        <v>26.299999</v>
      </c>
      <c r="C103" s="2">
        <v>26.450001</v>
      </c>
      <c r="D103" s="2">
        <v>26.15</v>
      </c>
      <c r="E103" s="2">
        <v>26.450001</v>
      </c>
      <c r="F103" s="2">
        <v>22.864713999999999</v>
      </c>
      <c r="G103" s="2">
        <v>184000</v>
      </c>
    </row>
    <row r="104" spans="1:7">
      <c r="A104" s="3">
        <v>44358</v>
      </c>
      <c r="B104" s="2">
        <v>26.4</v>
      </c>
      <c r="C104" s="2">
        <v>26.6</v>
      </c>
      <c r="D104" s="2">
        <v>26.200001</v>
      </c>
      <c r="E104" s="2">
        <v>26.549999</v>
      </c>
      <c r="F104" s="2">
        <v>22.951159000000001</v>
      </c>
      <c r="G104" s="2">
        <v>172001</v>
      </c>
    </row>
    <row r="105" spans="1:7">
      <c r="A105" s="3">
        <v>44362</v>
      </c>
      <c r="B105" s="2">
        <v>26.549999</v>
      </c>
      <c r="C105" s="2">
        <v>26.549999</v>
      </c>
      <c r="D105" s="2">
        <v>26.25</v>
      </c>
      <c r="E105" s="2">
        <v>26.299999</v>
      </c>
      <c r="F105" s="2">
        <v>22.735043999999998</v>
      </c>
      <c r="G105" s="2">
        <v>88071</v>
      </c>
    </row>
    <row r="106" spans="1:7">
      <c r="A106" s="3">
        <v>44363</v>
      </c>
      <c r="B106" s="2">
        <v>26.299999</v>
      </c>
      <c r="C106" s="2">
        <v>26.299999</v>
      </c>
      <c r="D106" s="2">
        <v>26</v>
      </c>
      <c r="E106" s="2">
        <v>26</v>
      </c>
      <c r="F106" s="2">
        <v>22.475708000000001</v>
      </c>
      <c r="G106" s="2">
        <v>101011</v>
      </c>
    </row>
    <row r="107" spans="1:7">
      <c r="A107" s="3">
        <v>44364</v>
      </c>
      <c r="B107" s="2">
        <v>26</v>
      </c>
      <c r="C107" s="2">
        <v>26.1</v>
      </c>
      <c r="D107" s="2">
        <v>25.9</v>
      </c>
      <c r="E107" s="2">
        <v>26.1</v>
      </c>
      <c r="F107" s="2">
        <v>22.562155000000001</v>
      </c>
      <c r="G107" s="2">
        <v>61002</v>
      </c>
    </row>
    <row r="108" spans="1:7">
      <c r="A108" s="3">
        <v>44365</v>
      </c>
      <c r="B108" s="2">
        <v>26.1</v>
      </c>
      <c r="C108" s="2">
        <v>26.200001</v>
      </c>
      <c r="D108" s="2">
        <v>26.1</v>
      </c>
      <c r="E108" s="2">
        <v>26.1</v>
      </c>
      <c r="F108" s="2">
        <v>22.562155000000001</v>
      </c>
      <c r="G108" s="2">
        <v>66250</v>
      </c>
    </row>
    <row r="109" spans="1:7">
      <c r="A109" s="3">
        <v>44368</v>
      </c>
      <c r="B109" s="2">
        <v>26.049999</v>
      </c>
      <c r="C109" s="2">
        <v>26.049999</v>
      </c>
      <c r="D109" s="2">
        <v>25.700001</v>
      </c>
      <c r="E109" s="2">
        <v>25.700001</v>
      </c>
      <c r="F109" s="2">
        <v>22.216374999999999</v>
      </c>
      <c r="G109" s="2">
        <v>172000</v>
      </c>
    </row>
    <row r="110" spans="1:7">
      <c r="A110" s="3">
        <v>44369</v>
      </c>
      <c r="B110" s="2">
        <v>25.75</v>
      </c>
      <c r="C110" s="2">
        <v>25.799999</v>
      </c>
      <c r="D110" s="2">
        <v>25.5</v>
      </c>
      <c r="E110" s="2">
        <v>25.5</v>
      </c>
      <c r="F110" s="2">
        <v>22.043486000000001</v>
      </c>
      <c r="G110" s="2">
        <v>173991</v>
      </c>
    </row>
    <row r="111" spans="1:7">
      <c r="A111" s="3">
        <v>44370</v>
      </c>
      <c r="B111" s="2">
        <v>25.549999</v>
      </c>
      <c r="C111" s="2">
        <v>25.9</v>
      </c>
      <c r="D111" s="2">
        <v>25.549999</v>
      </c>
      <c r="E111" s="2">
        <v>25.85</v>
      </c>
      <c r="F111" s="2">
        <v>22.346043000000002</v>
      </c>
      <c r="G111" s="2">
        <v>87001</v>
      </c>
    </row>
    <row r="112" spans="1:7">
      <c r="A112" s="3">
        <v>44371</v>
      </c>
      <c r="B112" s="2">
        <v>25.85</v>
      </c>
      <c r="C112" s="2">
        <v>26.25</v>
      </c>
      <c r="D112" s="2">
        <v>25.85</v>
      </c>
      <c r="E112" s="2">
        <v>26.15</v>
      </c>
      <c r="F112" s="2">
        <v>22.605377000000001</v>
      </c>
      <c r="G112" s="2">
        <v>82436</v>
      </c>
    </row>
    <row r="113" spans="1:7">
      <c r="A113" s="3">
        <v>44372</v>
      </c>
      <c r="B113" s="2">
        <v>26.15</v>
      </c>
      <c r="C113" s="2">
        <v>26.15</v>
      </c>
      <c r="D113" s="2">
        <v>26.049999</v>
      </c>
      <c r="E113" s="2">
        <v>26.15</v>
      </c>
      <c r="F113" s="2">
        <v>22.605377000000001</v>
      </c>
      <c r="G113" s="2">
        <v>57001</v>
      </c>
    </row>
    <row r="114" spans="1:7">
      <c r="A114" s="3">
        <v>44375</v>
      </c>
      <c r="B114" s="2">
        <v>26.15</v>
      </c>
      <c r="C114" s="2">
        <v>26.15</v>
      </c>
      <c r="D114" s="2">
        <v>25.950001</v>
      </c>
      <c r="E114" s="2">
        <v>26.1</v>
      </c>
      <c r="F114" s="2">
        <v>22.562155000000001</v>
      </c>
      <c r="G114" s="2">
        <v>97001</v>
      </c>
    </row>
    <row r="115" spans="1:7">
      <c r="A115" s="3">
        <v>44376</v>
      </c>
      <c r="B115" s="2">
        <v>26.1</v>
      </c>
      <c r="C115" s="2">
        <v>26.1</v>
      </c>
      <c r="D115" s="2">
        <v>25.85</v>
      </c>
      <c r="E115" s="2">
        <v>25.9</v>
      </c>
      <c r="F115" s="2">
        <v>22.389265000000002</v>
      </c>
      <c r="G115" s="2">
        <v>103000</v>
      </c>
    </row>
    <row r="116" spans="1:7">
      <c r="A116" s="3">
        <v>44377</v>
      </c>
      <c r="B116" s="2">
        <v>25.9</v>
      </c>
      <c r="C116" s="2">
        <v>26.049999</v>
      </c>
      <c r="D116" s="2">
        <v>25.700001</v>
      </c>
      <c r="E116" s="2">
        <v>26.049999</v>
      </c>
      <c r="F116" s="2">
        <v>22.518932</v>
      </c>
      <c r="G116" s="2">
        <v>100059</v>
      </c>
    </row>
    <row r="117" spans="1:7">
      <c r="A117" s="3">
        <v>44378</v>
      </c>
      <c r="B117" s="2">
        <v>26.1</v>
      </c>
      <c r="C117" s="2">
        <v>26.1</v>
      </c>
      <c r="D117" s="2">
        <v>25.700001</v>
      </c>
      <c r="E117" s="2">
        <v>25.75</v>
      </c>
      <c r="F117" s="2">
        <v>22.259598</v>
      </c>
      <c r="G117" s="2">
        <v>237005</v>
      </c>
    </row>
    <row r="118" spans="1:7">
      <c r="A118" s="3">
        <v>44379</v>
      </c>
      <c r="B118" s="2">
        <v>25.799999</v>
      </c>
      <c r="C118" s="2">
        <v>25.950001</v>
      </c>
      <c r="D118" s="2">
        <v>25.75</v>
      </c>
      <c r="E118" s="2">
        <v>25.75</v>
      </c>
      <c r="F118" s="2">
        <v>22.259598</v>
      </c>
      <c r="G118" s="2">
        <v>75000</v>
      </c>
    </row>
    <row r="119" spans="1:7">
      <c r="A119" s="3">
        <v>44382</v>
      </c>
      <c r="B119" s="2">
        <v>26</v>
      </c>
      <c r="C119" s="2">
        <v>26.1</v>
      </c>
      <c r="D119" s="2">
        <v>25.75</v>
      </c>
      <c r="E119" s="2">
        <v>26.049999</v>
      </c>
      <c r="F119" s="2">
        <v>22.518932</v>
      </c>
      <c r="G119" s="2">
        <v>107058</v>
      </c>
    </row>
    <row r="120" spans="1:7">
      <c r="A120" s="3">
        <v>44383</v>
      </c>
      <c r="B120" s="2">
        <v>26.15</v>
      </c>
      <c r="C120" s="2">
        <v>26.549999</v>
      </c>
      <c r="D120" s="2">
        <v>26.15</v>
      </c>
      <c r="E120" s="2">
        <v>26.299999</v>
      </c>
      <c r="F120" s="2">
        <v>22.735043999999998</v>
      </c>
      <c r="G120" s="2">
        <v>243001</v>
      </c>
    </row>
    <row r="121" spans="1:7">
      <c r="A121" s="3">
        <v>44384</v>
      </c>
      <c r="B121" s="2">
        <v>26.4</v>
      </c>
      <c r="C121" s="2">
        <v>26.549999</v>
      </c>
      <c r="D121" s="2">
        <v>26.299999</v>
      </c>
      <c r="E121" s="2">
        <v>26.450001</v>
      </c>
      <c r="F121" s="2">
        <v>22.864713999999999</v>
      </c>
      <c r="G121" s="2">
        <v>140000</v>
      </c>
    </row>
    <row r="122" spans="1:7">
      <c r="A122" s="3">
        <v>44385</v>
      </c>
      <c r="B122" s="2">
        <v>26.450001</v>
      </c>
      <c r="C122" s="2">
        <v>26.75</v>
      </c>
      <c r="D122" s="2">
        <v>26.450001</v>
      </c>
      <c r="E122" s="2">
        <v>26.5</v>
      </c>
      <c r="F122" s="2">
        <v>22.907934000000001</v>
      </c>
      <c r="G122" s="2">
        <v>84150</v>
      </c>
    </row>
    <row r="123" spans="1:7">
      <c r="A123" s="3">
        <v>44386</v>
      </c>
      <c r="B123" s="2">
        <v>26.450001</v>
      </c>
      <c r="C123" s="2">
        <v>26.799999</v>
      </c>
      <c r="D123" s="2">
        <v>26.4</v>
      </c>
      <c r="E123" s="2">
        <v>26.6</v>
      </c>
      <c r="F123" s="2">
        <v>22.994381000000001</v>
      </c>
      <c r="G123" s="2">
        <v>106098</v>
      </c>
    </row>
    <row r="124" spans="1:7">
      <c r="A124" s="3">
        <v>44389</v>
      </c>
      <c r="B124" s="2">
        <v>26.5</v>
      </c>
      <c r="C124" s="2">
        <v>26.5</v>
      </c>
      <c r="D124" s="2">
        <v>26</v>
      </c>
      <c r="E124" s="2">
        <v>26.1</v>
      </c>
      <c r="F124" s="2">
        <v>22.562155000000001</v>
      </c>
      <c r="G124" s="2">
        <v>206000</v>
      </c>
    </row>
    <row r="125" spans="1:7">
      <c r="A125" s="3">
        <v>44390</v>
      </c>
      <c r="B125" s="2">
        <v>26.049999</v>
      </c>
      <c r="C125" s="2">
        <v>26.25</v>
      </c>
      <c r="D125" s="2">
        <v>25.85</v>
      </c>
      <c r="E125" s="2">
        <v>25.9</v>
      </c>
      <c r="F125" s="2">
        <v>22.389265000000002</v>
      </c>
      <c r="G125" s="2">
        <v>188114</v>
      </c>
    </row>
    <row r="126" spans="1:7">
      <c r="A126" s="3">
        <v>44391</v>
      </c>
      <c r="B126" s="2">
        <v>26</v>
      </c>
      <c r="C126" s="2">
        <v>26</v>
      </c>
      <c r="D126" s="2">
        <v>25.799999</v>
      </c>
      <c r="E126" s="2">
        <v>25.85</v>
      </c>
      <c r="F126" s="2">
        <v>22.346043000000002</v>
      </c>
      <c r="G126" s="2">
        <v>132363</v>
      </c>
    </row>
    <row r="127" spans="1:7">
      <c r="A127" s="3">
        <v>44392</v>
      </c>
      <c r="B127" s="2">
        <v>25.85</v>
      </c>
      <c r="C127" s="2">
        <v>26</v>
      </c>
      <c r="D127" s="2">
        <v>25.85</v>
      </c>
      <c r="E127" s="2">
        <v>25.950001</v>
      </c>
      <c r="F127" s="2">
        <v>22.432486999999998</v>
      </c>
      <c r="G127" s="2">
        <v>47070</v>
      </c>
    </row>
    <row r="128" spans="1:7">
      <c r="A128" s="3">
        <v>44393</v>
      </c>
      <c r="B128" s="2">
        <v>25.950001</v>
      </c>
      <c r="C128" s="2">
        <v>26.049999</v>
      </c>
      <c r="D128" s="2">
        <v>25.85</v>
      </c>
      <c r="E128" s="2">
        <v>25.950001</v>
      </c>
      <c r="F128" s="2">
        <v>22.432486999999998</v>
      </c>
      <c r="G128" s="2">
        <v>86100</v>
      </c>
    </row>
    <row r="129" spans="1:7">
      <c r="A129" s="3">
        <v>44396</v>
      </c>
      <c r="B129" s="2">
        <v>26.15</v>
      </c>
      <c r="C129" s="2">
        <v>26.15</v>
      </c>
      <c r="D129" s="2">
        <v>25.799999</v>
      </c>
      <c r="E129" s="2">
        <v>26</v>
      </c>
      <c r="F129" s="2">
        <v>22.475708000000001</v>
      </c>
      <c r="G129" s="2">
        <v>107000</v>
      </c>
    </row>
    <row r="130" spans="1:7">
      <c r="A130" s="3">
        <v>44397</v>
      </c>
      <c r="B130" s="2">
        <v>26.1</v>
      </c>
      <c r="C130" s="2">
        <v>26.1</v>
      </c>
      <c r="D130" s="2">
        <v>25.6</v>
      </c>
      <c r="E130" s="2">
        <v>25.85</v>
      </c>
      <c r="F130" s="2">
        <v>22.346043000000002</v>
      </c>
      <c r="G130" s="2">
        <v>180287</v>
      </c>
    </row>
    <row r="131" spans="1:7">
      <c r="A131" s="3">
        <v>44398</v>
      </c>
      <c r="B131" s="2">
        <v>25.85</v>
      </c>
      <c r="C131" s="2">
        <v>25.9</v>
      </c>
      <c r="D131" s="2">
        <v>25.700001</v>
      </c>
      <c r="E131" s="2">
        <v>25.700001</v>
      </c>
      <c r="F131" s="2">
        <v>22.216374999999999</v>
      </c>
      <c r="G131" s="2">
        <v>120000</v>
      </c>
    </row>
    <row r="132" spans="1:7">
      <c r="A132" s="3">
        <v>44399</v>
      </c>
      <c r="B132" s="2">
        <v>25.9</v>
      </c>
      <c r="C132" s="2">
        <v>25.9</v>
      </c>
      <c r="D132" s="2">
        <v>25.65</v>
      </c>
      <c r="E132" s="2">
        <v>25.85</v>
      </c>
      <c r="F132" s="2">
        <v>22.346043000000002</v>
      </c>
      <c r="G132" s="2">
        <v>109000</v>
      </c>
    </row>
    <row r="133" spans="1:7">
      <c r="A133" s="3">
        <v>44400</v>
      </c>
      <c r="B133" s="2">
        <v>25.85</v>
      </c>
      <c r="C133" s="2">
        <v>25.85</v>
      </c>
      <c r="D133" s="2">
        <v>25.700001</v>
      </c>
      <c r="E133" s="2">
        <v>25.75</v>
      </c>
      <c r="F133" s="2">
        <v>22.259598</v>
      </c>
      <c r="G133" s="2">
        <v>97014</v>
      </c>
    </row>
    <row r="134" spans="1:7">
      <c r="A134" s="3">
        <v>44403</v>
      </c>
      <c r="B134" s="2">
        <v>25.75</v>
      </c>
      <c r="C134" s="2">
        <v>25.9</v>
      </c>
      <c r="D134" s="2">
        <v>25.700001</v>
      </c>
      <c r="E134" s="2">
        <v>25.85</v>
      </c>
      <c r="F134" s="2">
        <v>22.346043000000002</v>
      </c>
      <c r="G134" s="2">
        <v>120200</v>
      </c>
    </row>
    <row r="135" spans="1:7">
      <c r="A135" s="3">
        <v>44404</v>
      </c>
      <c r="B135" s="2">
        <v>25.950001</v>
      </c>
      <c r="C135" s="2">
        <v>26.15</v>
      </c>
      <c r="D135" s="2">
        <v>25.9</v>
      </c>
      <c r="E135" s="2">
        <v>26.15</v>
      </c>
      <c r="F135" s="2">
        <v>22.605377000000001</v>
      </c>
      <c r="G135" s="2">
        <v>240043</v>
      </c>
    </row>
    <row r="136" spans="1:7">
      <c r="A136" s="3">
        <v>44405</v>
      </c>
      <c r="B136" s="2">
        <v>26.15</v>
      </c>
      <c r="C136" s="2">
        <v>26.15</v>
      </c>
      <c r="D136" s="2">
        <v>25.75</v>
      </c>
      <c r="E136" s="2">
        <v>25.9</v>
      </c>
      <c r="F136" s="2">
        <v>22.389265000000002</v>
      </c>
      <c r="G136" s="2">
        <v>108000</v>
      </c>
    </row>
    <row r="137" spans="1:7">
      <c r="A137" s="3">
        <v>44406</v>
      </c>
      <c r="B137" s="2">
        <v>25.85</v>
      </c>
      <c r="C137" s="2">
        <v>25.950001</v>
      </c>
      <c r="D137" s="2">
        <v>25.75</v>
      </c>
      <c r="E137" s="2">
        <v>25.85</v>
      </c>
      <c r="F137" s="2">
        <v>22.346043000000002</v>
      </c>
      <c r="G137" s="2">
        <v>85001</v>
      </c>
    </row>
    <row r="138" spans="1:7">
      <c r="A138" s="3">
        <v>44407</v>
      </c>
      <c r="B138" s="2">
        <v>26</v>
      </c>
      <c r="C138" s="2">
        <v>26.25</v>
      </c>
      <c r="D138" s="2">
        <v>25.9</v>
      </c>
      <c r="E138" s="2">
        <v>25.9</v>
      </c>
      <c r="F138" s="2">
        <v>22.389265000000002</v>
      </c>
      <c r="G138" s="2">
        <v>226002</v>
      </c>
    </row>
    <row r="139" spans="1:7">
      <c r="A139" s="3">
        <v>44410</v>
      </c>
      <c r="B139" s="2">
        <v>25.9</v>
      </c>
      <c r="C139" s="2">
        <v>26.25</v>
      </c>
      <c r="D139" s="2">
        <v>25.85</v>
      </c>
      <c r="E139" s="2">
        <v>26.200001</v>
      </c>
      <c r="F139" s="2">
        <v>22.648602</v>
      </c>
      <c r="G139" s="2">
        <v>106000</v>
      </c>
    </row>
    <row r="140" spans="1:7">
      <c r="A140" s="3">
        <v>44411</v>
      </c>
      <c r="B140" s="2">
        <v>26.200001</v>
      </c>
      <c r="C140" s="2">
        <v>26.25</v>
      </c>
      <c r="D140" s="2">
        <v>26.1</v>
      </c>
      <c r="E140" s="2">
        <v>26.1</v>
      </c>
      <c r="F140" s="2">
        <v>22.562155000000001</v>
      </c>
      <c r="G140" s="2">
        <v>58000</v>
      </c>
    </row>
    <row r="141" spans="1:7">
      <c r="A141" s="3">
        <v>44412</v>
      </c>
      <c r="B141" s="2">
        <v>26.15</v>
      </c>
      <c r="C141" s="2">
        <v>26.25</v>
      </c>
      <c r="D141" s="2">
        <v>26.049999</v>
      </c>
      <c r="E141" s="2">
        <v>26.200001</v>
      </c>
      <c r="F141" s="2">
        <v>22.648602</v>
      </c>
      <c r="G141" s="2">
        <v>78673</v>
      </c>
    </row>
    <row r="142" spans="1:7">
      <c r="A142" s="3">
        <v>44413</v>
      </c>
      <c r="B142" s="2">
        <v>26.200001</v>
      </c>
      <c r="C142" s="2">
        <v>26.299999</v>
      </c>
      <c r="D142" s="2">
        <v>26.1</v>
      </c>
      <c r="E142" s="2">
        <v>26.15</v>
      </c>
      <c r="F142" s="2">
        <v>22.605377000000001</v>
      </c>
      <c r="G142" s="2">
        <v>112346</v>
      </c>
    </row>
    <row r="143" spans="1:7">
      <c r="A143" s="3">
        <v>44414</v>
      </c>
      <c r="B143" s="2">
        <v>26.15</v>
      </c>
      <c r="C143" s="2">
        <v>26.15</v>
      </c>
      <c r="D143" s="2">
        <v>25.9</v>
      </c>
      <c r="E143" s="2">
        <v>26</v>
      </c>
      <c r="F143" s="2">
        <v>22.475708000000001</v>
      </c>
      <c r="G143" s="2">
        <v>72000</v>
      </c>
    </row>
    <row r="144" spans="1:7">
      <c r="A144" s="3">
        <v>44417</v>
      </c>
      <c r="B144" s="2">
        <v>26.049999</v>
      </c>
      <c r="C144" s="2">
        <v>26.049999</v>
      </c>
      <c r="D144" s="2">
        <v>25.85</v>
      </c>
      <c r="E144" s="2">
        <v>25.9</v>
      </c>
      <c r="F144" s="2">
        <v>22.389265000000002</v>
      </c>
      <c r="G144" s="2">
        <v>67675</v>
      </c>
    </row>
    <row r="145" spans="1:7">
      <c r="A145" s="3">
        <v>44418</v>
      </c>
      <c r="B145" s="2">
        <v>24.85</v>
      </c>
      <c r="C145" s="2">
        <v>25.299999</v>
      </c>
      <c r="D145" s="2">
        <v>24.700001</v>
      </c>
      <c r="E145" s="2">
        <v>25.15</v>
      </c>
      <c r="F145" s="2">
        <v>21.740926999999999</v>
      </c>
      <c r="G145" s="2">
        <v>666562</v>
      </c>
    </row>
    <row r="146" spans="1:7">
      <c r="A146" s="3">
        <v>44419</v>
      </c>
      <c r="B146" s="2">
        <v>25.200001</v>
      </c>
      <c r="C146" s="2">
        <v>25.200001</v>
      </c>
      <c r="D146" s="2">
        <v>24.799999</v>
      </c>
      <c r="E146" s="2">
        <v>24.799999</v>
      </c>
      <c r="F146" s="2">
        <v>21.438369999999999</v>
      </c>
      <c r="G146" s="2">
        <v>328195</v>
      </c>
    </row>
    <row r="147" spans="1:7">
      <c r="A147" s="3">
        <v>44420</v>
      </c>
      <c r="B147" s="2">
        <v>24.950001</v>
      </c>
      <c r="C147" s="2">
        <v>25.049999</v>
      </c>
      <c r="D147" s="2">
        <v>24.950001</v>
      </c>
      <c r="E147" s="2">
        <v>25</v>
      </c>
      <c r="F147" s="2">
        <v>21.611259</v>
      </c>
      <c r="G147" s="2">
        <v>190284</v>
      </c>
    </row>
    <row r="148" spans="1:7">
      <c r="A148" s="3">
        <v>44421</v>
      </c>
      <c r="B148" s="2">
        <v>25.5</v>
      </c>
      <c r="C148" s="2">
        <v>25.5</v>
      </c>
      <c r="D148" s="2">
        <v>25</v>
      </c>
      <c r="E148" s="2">
        <v>25.049999</v>
      </c>
      <c r="F148" s="2">
        <v>21.654482000000002</v>
      </c>
      <c r="G148" s="2">
        <v>53002</v>
      </c>
    </row>
    <row r="149" spans="1:7">
      <c r="A149" s="3">
        <v>44424</v>
      </c>
      <c r="B149" s="2">
        <v>25</v>
      </c>
      <c r="C149" s="2">
        <v>25</v>
      </c>
      <c r="D149" s="2">
        <v>24.75</v>
      </c>
      <c r="E149" s="2">
        <v>24.9</v>
      </c>
      <c r="F149" s="2">
        <v>21.524813000000002</v>
      </c>
      <c r="G149" s="2">
        <v>224032</v>
      </c>
    </row>
    <row r="150" spans="1:7">
      <c r="A150" s="3">
        <v>44425</v>
      </c>
      <c r="B150" s="2">
        <v>24.9</v>
      </c>
      <c r="C150" s="2">
        <v>24.9</v>
      </c>
      <c r="D150" s="2">
        <v>24.9</v>
      </c>
      <c r="E150" s="2">
        <v>24.9</v>
      </c>
      <c r="F150" s="2">
        <v>21.524813000000002</v>
      </c>
      <c r="G150" s="2">
        <v>0</v>
      </c>
    </row>
    <row r="151" spans="1:7">
      <c r="A151" s="3">
        <v>44426</v>
      </c>
      <c r="B151" s="2">
        <v>24.799999</v>
      </c>
      <c r="C151" s="2">
        <v>24.9</v>
      </c>
      <c r="D151" s="2">
        <v>24.6</v>
      </c>
      <c r="E151" s="2">
        <v>24.75</v>
      </c>
      <c r="F151" s="2">
        <v>21.395144999999999</v>
      </c>
      <c r="G151" s="2">
        <v>126180</v>
      </c>
    </row>
    <row r="152" spans="1:7">
      <c r="A152" s="3">
        <v>44427</v>
      </c>
      <c r="B152" s="2">
        <v>24.85</v>
      </c>
      <c r="C152" s="2">
        <v>24.85</v>
      </c>
      <c r="D152" s="2">
        <v>24.6</v>
      </c>
      <c r="E152" s="2">
        <v>24.65</v>
      </c>
      <c r="F152" s="2">
        <v>21.308702</v>
      </c>
      <c r="G152" s="2">
        <v>66000</v>
      </c>
    </row>
    <row r="153" spans="1:7">
      <c r="A153" s="3">
        <v>44428</v>
      </c>
      <c r="B153" s="2">
        <v>24.65</v>
      </c>
      <c r="C153" s="2">
        <v>24.9</v>
      </c>
      <c r="D153" s="2">
        <v>24.5</v>
      </c>
      <c r="E153" s="2">
        <v>24.9</v>
      </c>
      <c r="F153" s="2">
        <v>21.524813000000002</v>
      </c>
      <c r="G153" s="2">
        <v>142020</v>
      </c>
    </row>
    <row r="154" spans="1:7">
      <c r="A154" s="3">
        <v>44431</v>
      </c>
      <c r="B154" s="2">
        <v>23.4</v>
      </c>
      <c r="C154" s="2">
        <v>23.799999</v>
      </c>
      <c r="D154" s="2">
        <v>23.4</v>
      </c>
      <c r="E154" s="2">
        <v>23.75</v>
      </c>
      <c r="F154" s="2">
        <v>21.846767</v>
      </c>
      <c r="G154" s="2">
        <v>102001</v>
      </c>
    </row>
    <row r="155" spans="1:7">
      <c r="A155" s="3">
        <v>44432</v>
      </c>
      <c r="B155" s="2">
        <v>23.75</v>
      </c>
      <c r="C155" s="2">
        <v>23.799999</v>
      </c>
      <c r="D155" s="2">
        <v>23.65</v>
      </c>
      <c r="E155" s="2">
        <v>23.75</v>
      </c>
      <c r="F155" s="2">
        <v>21.846767</v>
      </c>
      <c r="G155" s="2">
        <v>57280</v>
      </c>
    </row>
    <row r="156" spans="1:7">
      <c r="A156" s="3">
        <v>44433</v>
      </c>
      <c r="B156" s="2">
        <v>23.75</v>
      </c>
      <c r="C156" s="2">
        <v>24.4</v>
      </c>
      <c r="D156" s="2">
        <v>23.700001</v>
      </c>
      <c r="E156" s="2">
        <v>24</v>
      </c>
      <c r="F156" s="2">
        <v>22.076733000000001</v>
      </c>
      <c r="G156" s="2">
        <v>46070</v>
      </c>
    </row>
    <row r="157" spans="1:7">
      <c r="A157" s="3">
        <v>44434</v>
      </c>
      <c r="B157" s="2">
        <v>24.200001</v>
      </c>
      <c r="C157" s="2">
        <v>24.200001</v>
      </c>
      <c r="D157" s="2">
        <v>23.5</v>
      </c>
      <c r="E157" s="2">
        <v>23.549999</v>
      </c>
      <c r="F157" s="2">
        <v>21.662794000000002</v>
      </c>
      <c r="G157" s="2">
        <v>104070</v>
      </c>
    </row>
    <row r="158" spans="1:7">
      <c r="A158" s="3">
        <v>44435</v>
      </c>
      <c r="B158" s="2">
        <v>23.549999</v>
      </c>
      <c r="C158" s="2">
        <v>23.65</v>
      </c>
      <c r="D158" s="2">
        <v>23.5</v>
      </c>
      <c r="E158" s="2">
        <v>23.6</v>
      </c>
      <c r="F158" s="2">
        <v>21.708787999999998</v>
      </c>
      <c r="G158" s="2">
        <v>42080</v>
      </c>
    </row>
    <row r="159" spans="1:7">
      <c r="A159" s="3">
        <v>44438</v>
      </c>
      <c r="B159" s="2">
        <v>23.65</v>
      </c>
      <c r="C159" s="2">
        <v>23.799999</v>
      </c>
      <c r="D159" s="2">
        <v>23.549999</v>
      </c>
      <c r="E159" s="2">
        <v>23.799999</v>
      </c>
      <c r="F159" s="2">
        <v>21.892759000000002</v>
      </c>
      <c r="G159" s="2">
        <v>68027</v>
      </c>
    </row>
    <row r="160" spans="1:7">
      <c r="A160" s="3">
        <v>44439</v>
      </c>
      <c r="B160" s="2">
        <v>24.15</v>
      </c>
      <c r="C160" s="2">
        <v>24.15</v>
      </c>
      <c r="D160" s="2">
        <v>23.75</v>
      </c>
      <c r="E160" s="2">
        <v>24</v>
      </c>
      <c r="F160" s="2">
        <v>22.076733000000001</v>
      </c>
      <c r="G160" s="2">
        <v>42000</v>
      </c>
    </row>
    <row r="161" spans="1:7">
      <c r="A161" s="3">
        <v>44440</v>
      </c>
      <c r="B161" s="2">
        <v>23.9</v>
      </c>
      <c r="C161" s="2">
        <v>24</v>
      </c>
      <c r="D161" s="2">
        <v>23.799999</v>
      </c>
      <c r="E161" s="2">
        <v>23.950001</v>
      </c>
      <c r="F161" s="2">
        <v>22.030740999999999</v>
      </c>
      <c r="G161" s="2">
        <v>37271</v>
      </c>
    </row>
    <row r="162" spans="1:7">
      <c r="A162" s="3">
        <v>44441</v>
      </c>
      <c r="B162" s="2">
        <v>23.9</v>
      </c>
      <c r="C162" s="2">
        <v>23.9</v>
      </c>
      <c r="D162" s="2">
        <v>23.6</v>
      </c>
      <c r="E162" s="2">
        <v>23.799999</v>
      </c>
      <c r="F162" s="2">
        <v>21.892759000000002</v>
      </c>
      <c r="G162" s="2">
        <v>150050</v>
      </c>
    </row>
    <row r="163" spans="1:7">
      <c r="A163" s="3">
        <v>44442</v>
      </c>
      <c r="B163" s="2">
        <v>23.799999</v>
      </c>
      <c r="C163" s="2">
        <v>23.9</v>
      </c>
      <c r="D163" s="2">
        <v>23.75</v>
      </c>
      <c r="E163" s="2">
        <v>23.9</v>
      </c>
      <c r="F163" s="2">
        <v>21.984746999999999</v>
      </c>
      <c r="G163" s="2">
        <v>37083</v>
      </c>
    </row>
    <row r="164" spans="1:7">
      <c r="A164" s="3">
        <v>44445</v>
      </c>
      <c r="B164" s="2">
        <v>23.9</v>
      </c>
      <c r="C164" s="2">
        <v>24.049999</v>
      </c>
      <c r="D164" s="2">
        <v>23.65</v>
      </c>
      <c r="E164" s="2">
        <v>23.75</v>
      </c>
      <c r="F164" s="2">
        <v>21.846767</v>
      </c>
      <c r="G164" s="2">
        <v>61051</v>
      </c>
    </row>
    <row r="165" spans="1:7">
      <c r="A165" s="3">
        <v>44446</v>
      </c>
      <c r="B165" s="2">
        <v>23.6</v>
      </c>
      <c r="C165" s="2">
        <v>23.700001</v>
      </c>
      <c r="D165" s="2">
        <v>23.549999</v>
      </c>
      <c r="E165" s="2">
        <v>23.549999</v>
      </c>
      <c r="F165" s="2">
        <v>21.662794000000002</v>
      </c>
      <c r="G165" s="2">
        <v>42041</v>
      </c>
    </row>
    <row r="166" spans="1:7">
      <c r="A166" s="3">
        <v>44447</v>
      </c>
      <c r="B166" s="2">
        <v>23.549999</v>
      </c>
      <c r="C166" s="2">
        <v>23.75</v>
      </c>
      <c r="D166" s="2">
        <v>23.299999</v>
      </c>
      <c r="E166" s="2">
        <v>23.299999</v>
      </c>
      <c r="F166" s="2">
        <v>21.432827</v>
      </c>
      <c r="G166" s="2">
        <v>46000</v>
      </c>
    </row>
    <row r="167" spans="1:7">
      <c r="A167" s="3">
        <v>44448</v>
      </c>
      <c r="B167" s="2">
        <v>23.15</v>
      </c>
      <c r="C167" s="2">
        <v>23.299999</v>
      </c>
      <c r="D167" s="2">
        <v>23.1</v>
      </c>
      <c r="E167" s="2">
        <v>23.15</v>
      </c>
      <c r="F167" s="2">
        <v>21.294848999999999</v>
      </c>
      <c r="G167" s="2">
        <v>44900</v>
      </c>
    </row>
    <row r="168" spans="1:7">
      <c r="A168" s="3">
        <v>44449</v>
      </c>
      <c r="B168" s="2">
        <v>23.1</v>
      </c>
      <c r="C168" s="2">
        <v>23.450001</v>
      </c>
      <c r="D168" s="2">
        <v>23.1</v>
      </c>
      <c r="E168" s="2">
        <v>23.200001</v>
      </c>
      <c r="F168" s="2">
        <v>21.340843</v>
      </c>
      <c r="G168" s="2">
        <v>37000</v>
      </c>
    </row>
    <row r="169" spans="1:7">
      <c r="A169" s="3">
        <v>44452</v>
      </c>
      <c r="B169" s="2">
        <v>23.200001</v>
      </c>
      <c r="C169" s="2">
        <v>23.35</v>
      </c>
      <c r="D169" s="2">
        <v>23.200001</v>
      </c>
      <c r="E169" s="2">
        <v>23.299999</v>
      </c>
      <c r="F169" s="2">
        <v>21.432827</v>
      </c>
      <c r="G169" s="2">
        <v>80406</v>
      </c>
    </row>
    <row r="170" spans="1:7">
      <c r="A170" s="3">
        <v>44453</v>
      </c>
      <c r="B170" s="2">
        <v>23.299999</v>
      </c>
      <c r="C170" s="2">
        <v>23.35</v>
      </c>
      <c r="D170" s="2">
        <v>23.200001</v>
      </c>
      <c r="E170" s="2">
        <v>23.35</v>
      </c>
      <c r="F170" s="2">
        <v>21.478822999999998</v>
      </c>
      <c r="G170" s="2">
        <v>39961</v>
      </c>
    </row>
    <row r="171" spans="1:7">
      <c r="A171" s="3">
        <v>44454</v>
      </c>
      <c r="B171" s="2">
        <v>23.4</v>
      </c>
      <c r="C171" s="2">
        <v>23.4</v>
      </c>
      <c r="D171" s="2">
        <v>23.200001</v>
      </c>
      <c r="E171" s="2">
        <v>23.200001</v>
      </c>
      <c r="F171" s="2">
        <v>21.340843</v>
      </c>
      <c r="G171" s="2">
        <v>45050</v>
      </c>
    </row>
    <row r="172" spans="1:7">
      <c r="A172" s="3">
        <v>44455</v>
      </c>
      <c r="B172" s="2">
        <v>23.200001</v>
      </c>
      <c r="C172" s="2">
        <v>23.200001</v>
      </c>
      <c r="D172" s="2">
        <v>23.15</v>
      </c>
      <c r="E172" s="2">
        <v>23.200001</v>
      </c>
      <c r="F172" s="2">
        <v>21.340843</v>
      </c>
      <c r="G172" s="2">
        <v>36050</v>
      </c>
    </row>
    <row r="173" spans="1:7">
      <c r="A173" s="3">
        <v>44456</v>
      </c>
      <c r="B173" s="2">
        <v>23.5</v>
      </c>
      <c r="C173" s="2">
        <v>23.5</v>
      </c>
      <c r="D173" s="2">
        <v>23.200001</v>
      </c>
      <c r="E173" s="2">
        <v>23.200001</v>
      </c>
      <c r="F173" s="2">
        <v>21.340843</v>
      </c>
      <c r="G173" s="2">
        <v>34118</v>
      </c>
    </row>
    <row r="174" spans="1:7">
      <c r="A174" s="3">
        <v>44461</v>
      </c>
      <c r="B174" s="2">
        <v>23.1</v>
      </c>
      <c r="C174" s="2">
        <v>23.15</v>
      </c>
      <c r="D174" s="2">
        <v>23</v>
      </c>
      <c r="E174" s="2">
        <v>23.049999</v>
      </c>
      <c r="F174" s="2">
        <v>21.202862</v>
      </c>
      <c r="G174" s="2">
        <v>49045</v>
      </c>
    </row>
    <row r="175" spans="1:7">
      <c r="A175" s="3">
        <v>44462</v>
      </c>
      <c r="B175" s="2">
        <v>23.049999</v>
      </c>
      <c r="C175" s="2">
        <v>23.25</v>
      </c>
      <c r="D175" s="2">
        <v>23</v>
      </c>
      <c r="E175" s="2">
        <v>23.049999</v>
      </c>
      <c r="F175" s="2">
        <v>21.202862</v>
      </c>
      <c r="G175" s="2">
        <v>43000</v>
      </c>
    </row>
    <row r="176" spans="1:7">
      <c r="A176" s="3">
        <v>44463</v>
      </c>
      <c r="B176" s="2">
        <v>23.15</v>
      </c>
      <c r="C176" s="2">
        <v>23.15</v>
      </c>
      <c r="D176" s="2">
        <v>23</v>
      </c>
      <c r="E176" s="2">
        <v>23</v>
      </c>
      <c r="F176" s="2">
        <v>21.156870000000001</v>
      </c>
      <c r="G176" s="2">
        <v>43050</v>
      </c>
    </row>
    <row r="177" spans="1:7">
      <c r="A177" s="3">
        <v>44466</v>
      </c>
      <c r="B177" s="2">
        <v>23</v>
      </c>
      <c r="C177" s="2">
        <v>23.299999</v>
      </c>
      <c r="D177" s="2">
        <v>23</v>
      </c>
      <c r="E177" s="2">
        <v>23.299999</v>
      </c>
      <c r="F177" s="2">
        <v>21.432827</v>
      </c>
      <c r="G177" s="2">
        <v>56095</v>
      </c>
    </row>
    <row r="178" spans="1:7">
      <c r="A178" s="3">
        <v>44467</v>
      </c>
      <c r="B178" s="2">
        <v>23.299999</v>
      </c>
      <c r="C178" s="2">
        <v>23.299999</v>
      </c>
      <c r="D178" s="2">
        <v>23.049999</v>
      </c>
      <c r="E178" s="2">
        <v>23.15</v>
      </c>
      <c r="F178" s="2">
        <v>21.294848999999999</v>
      </c>
      <c r="G178" s="2">
        <v>29250</v>
      </c>
    </row>
    <row r="179" spans="1:7">
      <c r="A179" s="3">
        <v>44468</v>
      </c>
      <c r="B179" s="2">
        <v>23</v>
      </c>
      <c r="C179" s="2">
        <v>23.1</v>
      </c>
      <c r="D179" s="2">
        <v>23</v>
      </c>
      <c r="E179" s="2">
        <v>23.049999</v>
      </c>
      <c r="F179" s="2">
        <v>21.202862</v>
      </c>
      <c r="G179" s="2">
        <v>41000</v>
      </c>
    </row>
    <row r="180" spans="1:7">
      <c r="A180" s="3">
        <v>44469</v>
      </c>
      <c r="B180" s="2">
        <v>23.049999</v>
      </c>
      <c r="C180" s="2">
        <v>23.200001</v>
      </c>
      <c r="D180" s="2">
        <v>23</v>
      </c>
      <c r="E180" s="2">
        <v>23</v>
      </c>
      <c r="F180" s="2">
        <v>21.156870000000001</v>
      </c>
      <c r="G180" s="2">
        <v>35050</v>
      </c>
    </row>
    <row r="181" spans="1:7">
      <c r="A181" s="3">
        <v>44470</v>
      </c>
      <c r="B181" s="2">
        <v>23</v>
      </c>
      <c r="C181" s="2">
        <v>23</v>
      </c>
      <c r="D181" s="2">
        <v>22.549999</v>
      </c>
      <c r="E181" s="2">
        <v>22.6</v>
      </c>
      <c r="F181" s="2">
        <v>20.788923</v>
      </c>
      <c r="G181" s="2">
        <v>91180</v>
      </c>
    </row>
    <row r="182" spans="1:7">
      <c r="A182" s="3">
        <v>44473</v>
      </c>
      <c r="B182" s="2">
        <v>22.6</v>
      </c>
      <c r="C182" s="2">
        <v>22.6</v>
      </c>
      <c r="D182" s="2">
        <v>22.049999</v>
      </c>
      <c r="E182" s="2">
        <v>22.1</v>
      </c>
      <c r="F182" s="2">
        <v>20.328993000000001</v>
      </c>
      <c r="G182" s="2">
        <v>82100</v>
      </c>
    </row>
    <row r="183" spans="1:7">
      <c r="A183" s="3">
        <v>44474</v>
      </c>
      <c r="B183" s="2">
        <v>21.950001</v>
      </c>
      <c r="C183" s="2">
        <v>21.950001</v>
      </c>
      <c r="D183" s="2">
        <v>21.4</v>
      </c>
      <c r="E183" s="2">
        <v>21.85</v>
      </c>
      <c r="F183" s="2">
        <v>20.099025999999999</v>
      </c>
      <c r="G183" s="2">
        <v>199001</v>
      </c>
    </row>
    <row r="184" spans="1:7">
      <c r="A184" s="3">
        <v>44475</v>
      </c>
      <c r="B184" s="2">
        <v>22.85</v>
      </c>
      <c r="C184" s="2">
        <v>22.85</v>
      </c>
      <c r="D184" s="2">
        <v>21.950001</v>
      </c>
      <c r="E184" s="2">
        <v>22</v>
      </c>
      <c r="F184" s="2">
        <v>20.237005</v>
      </c>
      <c r="G184" s="2">
        <v>43100</v>
      </c>
    </row>
    <row r="185" spans="1:7">
      <c r="A185" s="3">
        <v>44476</v>
      </c>
      <c r="B185" s="2">
        <v>22.049999</v>
      </c>
      <c r="C185" s="2">
        <v>22.6</v>
      </c>
      <c r="D185" s="2">
        <v>22.049999</v>
      </c>
      <c r="E185" s="2">
        <v>22.299999</v>
      </c>
      <c r="F185" s="2">
        <v>20.512964</v>
      </c>
      <c r="G185" s="2">
        <v>76001</v>
      </c>
    </row>
    <row r="186" spans="1:7">
      <c r="A186" s="3">
        <v>44477</v>
      </c>
      <c r="B186" s="2">
        <v>22.299999</v>
      </c>
      <c r="C186" s="2">
        <v>22.5</v>
      </c>
      <c r="D186" s="2">
        <v>22</v>
      </c>
      <c r="E186" s="2">
        <v>22.1</v>
      </c>
      <c r="F186" s="2">
        <v>20.328993000000001</v>
      </c>
      <c r="G186" s="2">
        <v>35001</v>
      </c>
    </row>
    <row r="187" spans="1:7">
      <c r="A187" s="3">
        <v>44481</v>
      </c>
      <c r="B187" s="2">
        <v>22.1</v>
      </c>
      <c r="C187" s="2">
        <v>22.299999</v>
      </c>
      <c r="D187" s="2">
        <v>22</v>
      </c>
      <c r="E187" s="2">
        <v>22.1</v>
      </c>
      <c r="F187" s="2">
        <v>20.328993000000001</v>
      </c>
      <c r="G187" s="2">
        <v>55000</v>
      </c>
    </row>
    <row r="188" spans="1:7">
      <c r="A188" s="3">
        <v>44482</v>
      </c>
      <c r="B188" s="2">
        <v>22.1</v>
      </c>
      <c r="C188" s="2">
        <v>22.1</v>
      </c>
      <c r="D188" s="2">
        <v>21.6</v>
      </c>
      <c r="E188" s="2">
        <v>21.700001</v>
      </c>
      <c r="F188" s="2">
        <v>19.961046</v>
      </c>
      <c r="G188" s="2">
        <v>67000</v>
      </c>
    </row>
    <row r="189" spans="1:7">
      <c r="A189" s="3">
        <v>44483</v>
      </c>
      <c r="B189" s="2">
        <v>22.299999</v>
      </c>
      <c r="C189" s="2">
        <v>22.299999</v>
      </c>
      <c r="D189" s="2">
        <v>21.549999</v>
      </c>
      <c r="E189" s="2">
        <v>21.65</v>
      </c>
      <c r="F189" s="2">
        <v>19.915051999999999</v>
      </c>
      <c r="G189" s="2">
        <v>31025</v>
      </c>
    </row>
    <row r="190" spans="1:7">
      <c r="A190" s="3">
        <v>44484</v>
      </c>
      <c r="B190" s="2">
        <v>21.85</v>
      </c>
      <c r="C190" s="2">
        <v>21.85</v>
      </c>
      <c r="D190" s="2">
        <v>21.75</v>
      </c>
      <c r="E190" s="2">
        <v>21.799999</v>
      </c>
      <c r="F190" s="2">
        <v>20.053032000000002</v>
      </c>
      <c r="G190" s="2">
        <v>19000</v>
      </c>
    </row>
    <row r="191" spans="1:7">
      <c r="A191" s="3">
        <v>44487</v>
      </c>
      <c r="B191" s="2">
        <v>21.799999</v>
      </c>
      <c r="C191" s="2">
        <v>22.35</v>
      </c>
      <c r="D191" s="2">
        <v>21.799999</v>
      </c>
      <c r="E191" s="2">
        <v>21.9</v>
      </c>
      <c r="F191" s="2">
        <v>20.145019999999999</v>
      </c>
      <c r="G191" s="2">
        <v>38000</v>
      </c>
    </row>
    <row r="192" spans="1:7">
      <c r="A192" s="3">
        <v>44488</v>
      </c>
      <c r="B192" s="2">
        <v>22.35</v>
      </c>
      <c r="C192" s="2">
        <v>22.35</v>
      </c>
      <c r="D192" s="2">
        <v>22.200001</v>
      </c>
      <c r="E192" s="2">
        <v>22.200001</v>
      </c>
      <c r="F192" s="2">
        <v>20.420978999999999</v>
      </c>
      <c r="G192" s="2">
        <v>23138</v>
      </c>
    </row>
    <row r="193" spans="1:7">
      <c r="A193" s="3">
        <v>44489</v>
      </c>
      <c r="B193" s="2">
        <v>22.200001</v>
      </c>
      <c r="C193" s="2">
        <v>22.200001</v>
      </c>
      <c r="D193" s="2">
        <v>21.950001</v>
      </c>
      <c r="E193" s="2">
        <v>22.15</v>
      </c>
      <c r="F193" s="2">
        <v>20.374984999999999</v>
      </c>
      <c r="G193" s="2">
        <v>27000</v>
      </c>
    </row>
    <row r="194" spans="1:7">
      <c r="A194" s="3">
        <v>44490</v>
      </c>
      <c r="B194" s="2">
        <v>22.200001</v>
      </c>
      <c r="C194" s="2">
        <v>22.35</v>
      </c>
      <c r="D194" s="2">
        <v>22.200001</v>
      </c>
      <c r="E194" s="2">
        <v>22.299999</v>
      </c>
      <c r="F194" s="2">
        <v>20.512964</v>
      </c>
      <c r="G194" s="2">
        <v>29000</v>
      </c>
    </row>
    <row r="195" spans="1:7">
      <c r="A195" s="3">
        <v>44491</v>
      </c>
      <c r="B195" s="2">
        <v>22.299999</v>
      </c>
      <c r="C195" s="2">
        <v>22.299999</v>
      </c>
      <c r="D195" s="2">
        <v>22.1</v>
      </c>
      <c r="E195" s="2">
        <v>22.15</v>
      </c>
      <c r="F195" s="2">
        <v>20.374984999999999</v>
      </c>
      <c r="G195" s="2">
        <v>34000</v>
      </c>
    </row>
    <row r="196" spans="1:7">
      <c r="A196" s="3">
        <v>44494</v>
      </c>
      <c r="B196" s="2">
        <v>23.9</v>
      </c>
      <c r="C196" s="2">
        <v>23.9</v>
      </c>
      <c r="D196" s="2">
        <v>22.299999</v>
      </c>
      <c r="E196" s="2">
        <v>22.4</v>
      </c>
      <c r="F196" s="2">
        <v>20.604949999999999</v>
      </c>
      <c r="G196" s="2">
        <v>72500</v>
      </c>
    </row>
    <row r="197" spans="1:7">
      <c r="A197" s="3">
        <v>44495</v>
      </c>
      <c r="B197" s="2">
        <v>22.5</v>
      </c>
      <c r="C197" s="2">
        <v>22.6</v>
      </c>
      <c r="D197" s="2">
        <v>22.4</v>
      </c>
      <c r="E197" s="2">
        <v>22.4</v>
      </c>
      <c r="F197" s="2">
        <v>20.604949999999999</v>
      </c>
      <c r="G197" s="2">
        <v>31000</v>
      </c>
    </row>
    <row r="198" spans="1:7">
      <c r="A198" s="3">
        <v>44496</v>
      </c>
      <c r="B198" s="2">
        <v>22.299999</v>
      </c>
      <c r="C198" s="2">
        <v>22.450001</v>
      </c>
      <c r="D198" s="2">
        <v>22.200001</v>
      </c>
      <c r="E198" s="2">
        <v>22.450001</v>
      </c>
      <c r="F198" s="2">
        <v>20.650946000000001</v>
      </c>
      <c r="G198" s="2">
        <v>13000</v>
      </c>
    </row>
    <row r="199" spans="1:7">
      <c r="A199" s="3">
        <v>44497</v>
      </c>
      <c r="B199" s="2">
        <v>22.299999</v>
      </c>
      <c r="C199" s="2">
        <v>22.5</v>
      </c>
      <c r="D199" s="2">
        <v>22.25</v>
      </c>
      <c r="E199" s="2">
        <v>22.5</v>
      </c>
      <c r="F199" s="2">
        <v>20.696937999999999</v>
      </c>
      <c r="G199" s="2">
        <v>21100</v>
      </c>
    </row>
    <row r="200" spans="1:7">
      <c r="A200" s="3">
        <v>44498</v>
      </c>
      <c r="B200" s="2">
        <v>22.5</v>
      </c>
      <c r="C200" s="2">
        <v>23</v>
      </c>
      <c r="D200" s="2">
        <v>22.5</v>
      </c>
      <c r="E200" s="2">
        <v>23</v>
      </c>
      <c r="F200" s="2">
        <v>21.156870000000001</v>
      </c>
      <c r="G200" s="2">
        <v>55364</v>
      </c>
    </row>
    <row r="201" spans="1:7">
      <c r="A201" s="3">
        <v>44501</v>
      </c>
      <c r="B201" s="2">
        <v>22.950001</v>
      </c>
      <c r="C201" s="2">
        <v>22.950001</v>
      </c>
      <c r="D201" s="2">
        <v>22.6</v>
      </c>
      <c r="E201" s="2">
        <v>22.700001</v>
      </c>
      <c r="F201" s="2">
        <v>20.880911000000001</v>
      </c>
      <c r="G201" s="2">
        <v>37001</v>
      </c>
    </row>
    <row r="202" spans="1:7">
      <c r="A202" s="3">
        <v>44502</v>
      </c>
      <c r="B202" s="2">
        <v>22.75</v>
      </c>
      <c r="C202" s="2">
        <v>22.799999</v>
      </c>
      <c r="D202" s="2">
        <v>22.5</v>
      </c>
      <c r="E202" s="2">
        <v>22.5</v>
      </c>
      <c r="F202" s="2">
        <v>20.696937999999999</v>
      </c>
      <c r="G202" s="2">
        <v>40165</v>
      </c>
    </row>
    <row r="203" spans="1:7">
      <c r="A203" s="3">
        <v>44503</v>
      </c>
      <c r="B203" s="2">
        <v>22.5</v>
      </c>
      <c r="C203" s="2">
        <v>22.799999</v>
      </c>
      <c r="D203" s="2">
        <v>22.5</v>
      </c>
      <c r="E203" s="2">
        <v>22.65</v>
      </c>
      <c r="F203" s="2">
        <v>20.834917000000001</v>
      </c>
      <c r="G203" s="2">
        <v>25000</v>
      </c>
    </row>
    <row r="204" spans="1:7">
      <c r="A204" s="3">
        <v>44504</v>
      </c>
      <c r="B204" s="2">
        <v>22.799999</v>
      </c>
      <c r="C204" s="2">
        <v>22.799999</v>
      </c>
      <c r="D204" s="2">
        <v>22.65</v>
      </c>
      <c r="E204" s="2">
        <v>22.700001</v>
      </c>
      <c r="F204" s="2">
        <v>20.880911000000001</v>
      </c>
      <c r="G204" s="2">
        <v>40100</v>
      </c>
    </row>
    <row r="205" spans="1:7">
      <c r="A205" s="3">
        <v>44505</v>
      </c>
      <c r="B205" s="2">
        <v>23</v>
      </c>
      <c r="C205" s="2">
        <v>23</v>
      </c>
      <c r="D205" s="2">
        <v>22.700001</v>
      </c>
      <c r="E205" s="2">
        <v>22.9</v>
      </c>
      <c r="F205" s="2">
        <v>21.064882000000001</v>
      </c>
      <c r="G205" s="2">
        <v>73000</v>
      </c>
    </row>
    <row r="206" spans="1:7">
      <c r="A206" s="3">
        <v>44508</v>
      </c>
      <c r="B206" s="2">
        <v>22.799999</v>
      </c>
      <c r="C206" s="2">
        <v>22.9</v>
      </c>
      <c r="D206" s="2">
        <v>22.799999</v>
      </c>
      <c r="E206" s="2">
        <v>22.85</v>
      </c>
      <c r="F206" s="2">
        <v>21.018889999999999</v>
      </c>
      <c r="G206" s="2">
        <v>25000</v>
      </c>
    </row>
    <row r="207" spans="1:7">
      <c r="A207" s="3">
        <v>44509</v>
      </c>
      <c r="B207" s="2">
        <v>22.950001</v>
      </c>
      <c r="C207" s="2">
        <v>23</v>
      </c>
      <c r="D207" s="2">
        <v>22.85</v>
      </c>
      <c r="E207" s="2">
        <v>22.9</v>
      </c>
      <c r="F207" s="2">
        <v>21.064882000000001</v>
      </c>
      <c r="G207" s="2">
        <v>58002</v>
      </c>
    </row>
    <row r="208" spans="1:7">
      <c r="A208" s="3">
        <v>44510</v>
      </c>
      <c r="B208" s="2">
        <v>22.9</v>
      </c>
      <c r="C208" s="2">
        <v>22.950001</v>
      </c>
      <c r="D208" s="2">
        <v>22.85</v>
      </c>
      <c r="E208" s="2">
        <v>22.85</v>
      </c>
      <c r="F208" s="2">
        <v>21.018889999999999</v>
      </c>
      <c r="G208" s="2">
        <v>37129</v>
      </c>
    </row>
    <row r="209" spans="1:7">
      <c r="A209" s="3">
        <v>44511</v>
      </c>
      <c r="B209" s="2">
        <v>23.6</v>
      </c>
      <c r="C209" s="2">
        <v>25.1</v>
      </c>
      <c r="D209" s="2">
        <v>23.6</v>
      </c>
      <c r="E209" s="2">
        <v>25.1</v>
      </c>
      <c r="F209" s="2">
        <v>23.088583</v>
      </c>
      <c r="G209" s="2">
        <v>966025</v>
      </c>
    </row>
    <row r="210" spans="1:7">
      <c r="A210" s="3">
        <v>44512</v>
      </c>
      <c r="B210" s="2">
        <v>26.5</v>
      </c>
      <c r="C210" s="2">
        <v>27</v>
      </c>
      <c r="D210" s="2">
        <v>25.5</v>
      </c>
      <c r="E210" s="2">
        <v>26.200001</v>
      </c>
      <c r="F210" s="2">
        <v>24.100435000000001</v>
      </c>
      <c r="G210" s="2">
        <v>1562010</v>
      </c>
    </row>
    <row r="211" spans="1:7">
      <c r="A211" s="3">
        <v>44515</v>
      </c>
      <c r="B211" s="2">
        <v>26.299999</v>
      </c>
      <c r="C211" s="2">
        <v>26.35</v>
      </c>
      <c r="D211" s="2">
        <v>25.450001</v>
      </c>
      <c r="E211" s="2">
        <v>25.65</v>
      </c>
      <c r="F211" s="2">
        <v>23.594507</v>
      </c>
      <c r="G211" s="2">
        <v>400352</v>
      </c>
    </row>
    <row r="212" spans="1:7">
      <c r="A212" s="3">
        <v>44516</v>
      </c>
      <c r="B212" s="2">
        <v>25.799999</v>
      </c>
      <c r="C212" s="2">
        <v>26</v>
      </c>
      <c r="D212" s="2">
        <v>25.299999</v>
      </c>
      <c r="E212" s="2">
        <v>25.35</v>
      </c>
      <c r="F212" s="2">
        <v>23.318549999999998</v>
      </c>
      <c r="G212" s="2">
        <v>153066</v>
      </c>
    </row>
    <row r="213" spans="1:7">
      <c r="A213" s="3">
        <v>44517</v>
      </c>
      <c r="B213" s="2">
        <v>25.35</v>
      </c>
      <c r="C213" s="2">
        <v>25.35</v>
      </c>
      <c r="D213" s="2">
        <v>25.15</v>
      </c>
      <c r="E213" s="2">
        <v>25.299999</v>
      </c>
      <c r="F213" s="2">
        <v>23.272556000000002</v>
      </c>
      <c r="G213" s="2">
        <v>140030</v>
      </c>
    </row>
    <row r="214" spans="1:7">
      <c r="A214" s="3">
        <v>44518</v>
      </c>
      <c r="B214" s="2">
        <v>25.299999</v>
      </c>
      <c r="C214" s="2">
        <v>25.799999</v>
      </c>
      <c r="D214" s="2">
        <v>25.15</v>
      </c>
      <c r="E214" s="2">
        <v>25.35</v>
      </c>
      <c r="F214" s="2">
        <v>23.318549999999998</v>
      </c>
      <c r="G214" s="2">
        <v>296000</v>
      </c>
    </row>
    <row r="215" spans="1:7">
      <c r="A215" s="3">
        <v>44519</v>
      </c>
      <c r="B215" s="2">
        <v>25.549999</v>
      </c>
      <c r="C215" s="2">
        <v>25.549999</v>
      </c>
      <c r="D215" s="2">
        <v>25.200001</v>
      </c>
      <c r="E215" s="2">
        <v>25.200001</v>
      </c>
      <c r="F215" s="2">
        <v>23.180571</v>
      </c>
      <c r="G215" s="2">
        <v>68006</v>
      </c>
    </row>
    <row r="216" spans="1:7">
      <c r="A216" s="3">
        <v>44522</v>
      </c>
      <c r="B216" s="2">
        <v>24.450001</v>
      </c>
      <c r="C216" s="2">
        <v>25.299999</v>
      </c>
      <c r="D216" s="2">
        <v>24.450001</v>
      </c>
      <c r="E216" s="2">
        <v>25.049999</v>
      </c>
      <c r="F216" s="2">
        <v>23.042589</v>
      </c>
      <c r="G216" s="2">
        <v>180337</v>
      </c>
    </row>
    <row r="217" spans="1:7">
      <c r="A217" s="3">
        <v>44523</v>
      </c>
      <c r="B217" s="2">
        <v>25.200001</v>
      </c>
      <c r="C217" s="2">
        <v>25.25</v>
      </c>
      <c r="D217" s="2">
        <v>24.950001</v>
      </c>
      <c r="E217" s="2">
        <v>25</v>
      </c>
      <c r="F217" s="2">
        <v>22.996597000000001</v>
      </c>
      <c r="G217" s="2">
        <v>74002</v>
      </c>
    </row>
    <row r="218" spans="1:7">
      <c r="A218" s="3">
        <v>44524</v>
      </c>
      <c r="B218" s="2">
        <v>25.1</v>
      </c>
      <c r="C218" s="2">
        <v>25.299999</v>
      </c>
      <c r="D218" s="2">
        <v>25.049999</v>
      </c>
      <c r="E218" s="2">
        <v>25.200001</v>
      </c>
      <c r="F218" s="2">
        <v>23.180571</v>
      </c>
      <c r="G218" s="2">
        <v>92555</v>
      </c>
    </row>
    <row r="219" spans="1:7">
      <c r="A219" s="3">
        <v>44525</v>
      </c>
      <c r="B219" s="2">
        <v>25.15</v>
      </c>
      <c r="C219" s="2">
        <v>25.5</v>
      </c>
      <c r="D219" s="2">
        <v>25.1</v>
      </c>
      <c r="E219" s="2">
        <v>25.299999</v>
      </c>
      <c r="F219" s="2">
        <v>23.272556000000002</v>
      </c>
      <c r="G219" s="2">
        <v>69354</v>
      </c>
    </row>
    <row r="220" spans="1:7">
      <c r="A220" s="3">
        <v>44526</v>
      </c>
      <c r="B220" s="2">
        <v>25.5</v>
      </c>
      <c r="C220" s="2">
        <v>25.5</v>
      </c>
      <c r="D220" s="2">
        <v>24.799999</v>
      </c>
      <c r="E220" s="2">
        <v>25</v>
      </c>
      <c r="F220" s="2">
        <v>22.996597000000001</v>
      </c>
      <c r="G220" s="2">
        <v>97206</v>
      </c>
    </row>
    <row r="221" spans="1:7">
      <c r="A221" s="3">
        <v>44529</v>
      </c>
      <c r="B221" s="2">
        <v>24.5</v>
      </c>
      <c r="C221" s="2">
        <v>25</v>
      </c>
      <c r="D221" s="2">
        <v>24.5</v>
      </c>
      <c r="E221" s="2">
        <v>24.9</v>
      </c>
      <c r="F221" s="2">
        <v>22.904610000000002</v>
      </c>
      <c r="G221" s="2">
        <v>77003</v>
      </c>
    </row>
    <row r="222" spans="1:7">
      <c r="A222" s="3">
        <v>44530</v>
      </c>
      <c r="B222" s="2">
        <v>25.25</v>
      </c>
      <c r="C222" s="2">
        <v>25.299999</v>
      </c>
      <c r="D222" s="2">
        <v>24.9</v>
      </c>
      <c r="E222" s="2">
        <v>25</v>
      </c>
      <c r="F222" s="2">
        <v>22.996597000000001</v>
      </c>
      <c r="G222" s="2">
        <v>73000</v>
      </c>
    </row>
    <row r="223" spans="1:7">
      <c r="A223" s="3">
        <v>44531</v>
      </c>
      <c r="B223" s="2">
        <v>25</v>
      </c>
      <c r="C223" s="2">
        <v>25.25</v>
      </c>
      <c r="D223" s="2">
        <v>25</v>
      </c>
      <c r="E223" s="2">
        <v>25.1</v>
      </c>
      <c r="F223" s="2">
        <v>23.088583</v>
      </c>
      <c r="G223" s="2">
        <v>68001</v>
      </c>
    </row>
    <row r="224" spans="1:7">
      <c r="A224" s="3">
        <v>44532</v>
      </c>
      <c r="B224" s="2">
        <v>25.1</v>
      </c>
      <c r="C224" s="2">
        <v>25.1</v>
      </c>
      <c r="D224" s="2">
        <v>25</v>
      </c>
      <c r="E224" s="2">
        <v>25.049999</v>
      </c>
      <c r="F224" s="2">
        <v>23.042589</v>
      </c>
      <c r="G224" s="2">
        <v>34002</v>
      </c>
    </row>
    <row r="225" spans="1:7">
      <c r="A225" s="3">
        <v>44533</v>
      </c>
      <c r="B225" s="2">
        <v>24.9</v>
      </c>
      <c r="C225" s="2">
        <v>25.15</v>
      </c>
      <c r="D225" s="2">
        <v>24.9</v>
      </c>
      <c r="E225" s="2">
        <v>25.15</v>
      </c>
      <c r="F225" s="2">
        <v>23.134577</v>
      </c>
      <c r="G225" s="2">
        <v>51001</v>
      </c>
    </row>
    <row r="226" spans="1:7">
      <c r="A226" s="3">
        <v>44536</v>
      </c>
      <c r="B226" s="2">
        <v>25.299999</v>
      </c>
      <c r="C226" s="2">
        <v>25.6</v>
      </c>
      <c r="D226" s="2">
        <v>25.299999</v>
      </c>
      <c r="E226" s="2">
        <v>25.450001</v>
      </c>
      <c r="F226" s="2">
        <v>23.410536</v>
      </c>
      <c r="G226" s="2">
        <v>73002</v>
      </c>
    </row>
    <row r="227" spans="1:7">
      <c r="A227" s="3">
        <v>44537</v>
      </c>
      <c r="B227" s="2">
        <v>25.65</v>
      </c>
      <c r="C227" s="2">
        <v>25.65</v>
      </c>
      <c r="D227" s="2">
        <v>25.4</v>
      </c>
      <c r="E227" s="2">
        <v>25.549999</v>
      </c>
      <c r="F227" s="2">
        <v>23.502521999999999</v>
      </c>
      <c r="G227" s="2">
        <v>87276</v>
      </c>
    </row>
    <row r="228" spans="1:7">
      <c r="A228" s="3">
        <v>44538</v>
      </c>
      <c r="B228" s="2">
        <v>25.549999</v>
      </c>
      <c r="C228" s="2">
        <v>25.65</v>
      </c>
      <c r="D228" s="2">
        <v>25.4</v>
      </c>
      <c r="E228" s="2">
        <v>25.5</v>
      </c>
      <c r="F228" s="2">
        <v>23.456530000000001</v>
      </c>
      <c r="G228" s="2">
        <v>103134</v>
      </c>
    </row>
    <row r="229" spans="1:7">
      <c r="A229" s="3">
        <v>44539</v>
      </c>
      <c r="B229" s="2">
        <v>25.450001</v>
      </c>
      <c r="C229" s="2">
        <v>25.6</v>
      </c>
      <c r="D229" s="2">
        <v>25.4</v>
      </c>
      <c r="E229" s="2">
        <v>25.6</v>
      </c>
      <c r="F229" s="2">
        <v>23.548514999999998</v>
      </c>
      <c r="G229" s="2">
        <v>96016</v>
      </c>
    </row>
    <row r="230" spans="1:7">
      <c r="A230" s="3">
        <v>44540</v>
      </c>
      <c r="B230" s="2">
        <v>25.65</v>
      </c>
      <c r="C230" s="2">
        <v>25.65</v>
      </c>
      <c r="D230" s="2">
        <v>25.5</v>
      </c>
      <c r="E230" s="2">
        <v>25.549999</v>
      </c>
      <c r="F230" s="2">
        <v>23.502521999999999</v>
      </c>
      <c r="G230" s="2">
        <v>77000</v>
      </c>
    </row>
    <row r="231" spans="1:7">
      <c r="A231" s="3">
        <v>44543</v>
      </c>
      <c r="B231" s="2">
        <v>25.700001</v>
      </c>
      <c r="C231" s="2">
        <v>25.950001</v>
      </c>
      <c r="D231" s="2">
        <v>25.549999</v>
      </c>
      <c r="E231" s="2">
        <v>25.85</v>
      </c>
      <c r="F231" s="2">
        <v>23.778482</v>
      </c>
      <c r="G231" s="2">
        <v>257114</v>
      </c>
    </row>
    <row r="232" spans="1:7">
      <c r="A232" s="3">
        <v>44544</v>
      </c>
      <c r="B232" s="2">
        <v>25.9</v>
      </c>
      <c r="C232" s="2">
        <v>25.9</v>
      </c>
      <c r="D232" s="2">
        <v>25.4</v>
      </c>
      <c r="E232" s="2">
        <v>25.4</v>
      </c>
      <c r="F232" s="2">
        <v>23.364542</v>
      </c>
      <c r="G232" s="2">
        <v>131003</v>
      </c>
    </row>
    <row r="233" spans="1:7">
      <c r="A233" s="3">
        <v>44545</v>
      </c>
      <c r="B233" s="2">
        <v>25.35</v>
      </c>
      <c r="C233" s="2">
        <v>25.65</v>
      </c>
      <c r="D233" s="2">
        <v>25.35</v>
      </c>
      <c r="E233" s="2">
        <v>25.65</v>
      </c>
      <c r="F233" s="2">
        <v>23.594507</v>
      </c>
      <c r="G233" s="2">
        <v>48001</v>
      </c>
    </row>
    <row r="234" spans="1:7">
      <c r="A234" s="3">
        <v>44546</v>
      </c>
      <c r="B234" s="2">
        <v>25.700001</v>
      </c>
      <c r="C234" s="2">
        <v>25.799999</v>
      </c>
      <c r="D234" s="2">
        <v>25.5</v>
      </c>
      <c r="E234" s="2">
        <v>25.65</v>
      </c>
      <c r="F234" s="2">
        <v>23.594507</v>
      </c>
      <c r="G234" s="2">
        <v>90000</v>
      </c>
    </row>
    <row r="235" spans="1:7">
      <c r="A235" s="3">
        <v>44547</v>
      </c>
      <c r="B235" s="2">
        <v>25.5</v>
      </c>
      <c r="C235" s="2">
        <v>25.75</v>
      </c>
      <c r="D235" s="2">
        <v>25.5</v>
      </c>
      <c r="E235" s="2">
        <v>25.6</v>
      </c>
      <c r="F235" s="2">
        <v>23.548514999999998</v>
      </c>
      <c r="G235" s="2">
        <v>61008</v>
      </c>
    </row>
    <row r="236" spans="1:7">
      <c r="A236" s="3">
        <v>44550</v>
      </c>
      <c r="B236" s="2">
        <v>25.700001</v>
      </c>
      <c r="C236" s="2">
        <v>25.9</v>
      </c>
      <c r="D236" s="2">
        <v>25.6</v>
      </c>
      <c r="E236" s="2">
        <v>25.799999</v>
      </c>
      <c r="F236" s="2">
        <v>23.732486999999999</v>
      </c>
      <c r="G236" s="2">
        <v>264000</v>
      </c>
    </row>
    <row r="237" spans="1:7">
      <c r="A237" s="3">
        <v>44551</v>
      </c>
      <c r="B237" s="2">
        <v>25.75</v>
      </c>
      <c r="C237" s="2">
        <v>25.75</v>
      </c>
      <c r="D237" s="2">
        <v>25.299999</v>
      </c>
      <c r="E237" s="2">
        <v>25.450001</v>
      </c>
      <c r="F237" s="2">
        <v>23.410536</v>
      </c>
      <c r="G237" s="2">
        <v>99010</v>
      </c>
    </row>
    <row r="238" spans="1:7">
      <c r="A238" s="3">
        <v>44552</v>
      </c>
      <c r="B238" s="2">
        <v>25.549999</v>
      </c>
      <c r="C238" s="2">
        <v>25.799999</v>
      </c>
      <c r="D238" s="2">
        <v>25.549999</v>
      </c>
      <c r="E238" s="2">
        <v>25.6</v>
      </c>
      <c r="F238" s="2">
        <v>23.548514999999998</v>
      </c>
      <c r="G238" s="2">
        <v>58000</v>
      </c>
    </row>
    <row r="239" spans="1:7">
      <c r="A239" s="3">
        <v>44553</v>
      </c>
      <c r="B239" s="2">
        <v>25.700001</v>
      </c>
      <c r="C239" s="2">
        <v>26.700001</v>
      </c>
      <c r="D239" s="2">
        <v>25.5</v>
      </c>
      <c r="E239" s="2">
        <v>26.5</v>
      </c>
      <c r="F239" s="2">
        <v>24.376391999999999</v>
      </c>
      <c r="G239" s="2">
        <v>764037</v>
      </c>
    </row>
    <row r="240" spans="1:7">
      <c r="A240" s="3">
        <v>44554</v>
      </c>
      <c r="B240" s="2">
        <v>26.5</v>
      </c>
      <c r="C240" s="2">
        <v>26.5</v>
      </c>
      <c r="D240" s="2">
        <v>25.9</v>
      </c>
      <c r="E240" s="2">
        <v>25.950001</v>
      </c>
      <c r="F240" s="2">
        <v>23.870467999999999</v>
      </c>
      <c r="G240" s="2">
        <v>235000</v>
      </c>
    </row>
    <row r="241" spans="1:7">
      <c r="A241" s="3">
        <v>44557</v>
      </c>
      <c r="B241" s="2">
        <v>26.049999</v>
      </c>
      <c r="C241" s="2">
        <v>27.299999</v>
      </c>
      <c r="D241" s="2">
        <v>25.950001</v>
      </c>
      <c r="E241" s="2">
        <v>27.200001</v>
      </c>
      <c r="F241" s="2">
        <v>25.020298</v>
      </c>
      <c r="G241" s="2">
        <v>1128164</v>
      </c>
    </row>
    <row r="242" spans="1:7">
      <c r="A242" s="3">
        <v>44558</v>
      </c>
      <c r="B242" s="2">
        <v>27.35</v>
      </c>
      <c r="C242" s="2">
        <v>27.5</v>
      </c>
      <c r="D242" s="2">
        <v>26.700001</v>
      </c>
      <c r="E242" s="2">
        <v>26.75</v>
      </c>
      <c r="F242" s="2">
        <v>24.606359000000001</v>
      </c>
      <c r="G242" s="2">
        <v>382200</v>
      </c>
    </row>
    <row r="243" spans="1:7">
      <c r="A243" s="3">
        <v>44559</v>
      </c>
      <c r="B243" s="2">
        <v>26.799999</v>
      </c>
      <c r="C243" s="2">
        <v>26.9</v>
      </c>
      <c r="D243" s="2">
        <v>26.65</v>
      </c>
      <c r="E243" s="2">
        <v>26.75</v>
      </c>
      <c r="F243" s="2">
        <v>24.606359000000001</v>
      </c>
      <c r="G243" s="2">
        <v>140118</v>
      </c>
    </row>
    <row r="244" spans="1:7">
      <c r="A244" s="3">
        <v>44560</v>
      </c>
      <c r="B244" s="2">
        <v>26.700001</v>
      </c>
      <c r="C244" s="2">
        <v>27.25</v>
      </c>
      <c r="D244" s="2">
        <v>26.5</v>
      </c>
      <c r="E244" s="2">
        <v>26.5</v>
      </c>
      <c r="F244" s="2">
        <v>24.376391999999999</v>
      </c>
      <c r="G244" s="2">
        <v>920002</v>
      </c>
    </row>
    <row r="245" spans="1:7">
      <c r="A245" s="3">
        <v>44564</v>
      </c>
      <c r="B245" s="2">
        <v>26.549999</v>
      </c>
      <c r="C245" s="2">
        <v>26.549999</v>
      </c>
      <c r="D245" s="2">
        <v>26</v>
      </c>
      <c r="E245" s="2">
        <v>26.299999</v>
      </c>
      <c r="F245" s="2">
        <v>24.192419000000001</v>
      </c>
      <c r="G245" s="2">
        <v>117001</v>
      </c>
    </row>
    <row r="246" spans="1:7">
      <c r="A246" s="3">
        <v>44565</v>
      </c>
      <c r="B246" s="2">
        <v>26.5</v>
      </c>
      <c r="C246" s="2">
        <v>26.5</v>
      </c>
      <c r="D246" s="2">
        <v>26.200001</v>
      </c>
      <c r="E246" s="2">
        <v>26.299999</v>
      </c>
      <c r="F246" s="2">
        <v>24.192419000000001</v>
      </c>
      <c r="G246" s="2">
        <v>93002</v>
      </c>
    </row>
    <row r="247" spans="1:7">
      <c r="A247" s="3">
        <v>44566</v>
      </c>
      <c r="B247" s="2">
        <v>26.299999</v>
      </c>
      <c r="C247" s="2">
        <v>26.299999</v>
      </c>
      <c r="D247" s="2">
        <v>26.049999</v>
      </c>
      <c r="E247" s="2">
        <v>26.1</v>
      </c>
      <c r="F247" s="2">
        <v>24.008448000000001</v>
      </c>
      <c r="G247" s="2">
        <v>86001</v>
      </c>
    </row>
    <row r="248" spans="1:7">
      <c r="A248" s="3">
        <v>44567</v>
      </c>
      <c r="B248" s="2">
        <v>26</v>
      </c>
      <c r="C248" s="2">
        <v>26.049999</v>
      </c>
      <c r="D248" s="2">
        <v>25.75</v>
      </c>
      <c r="E248" s="2">
        <v>26.049999</v>
      </c>
      <c r="F248" s="2">
        <v>23.962454000000001</v>
      </c>
      <c r="G248" s="2">
        <v>73001</v>
      </c>
    </row>
    <row r="249" spans="1:7">
      <c r="A249" s="3">
        <v>44568</v>
      </c>
      <c r="B249" s="2">
        <v>25.85</v>
      </c>
      <c r="C249" s="2">
        <v>26</v>
      </c>
      <c r="D249" s="2">
        <v>25.5</v>
      </c>
      <c r="E249" s="2">
        <v>26</v>
      </c>
      <c r="F249" s="2">
        <v>23.916460000000001</v>
      </c>
      <c r="G249" s="2">
        <v>244100</v>
      </c>
    </row>
    <row r="250" spans="1:7">
      <c r="A250" s="3">
        <v>44571</v>
      </c>
      <c r="B250" s="2">
        <v>26</v>
      </c>
      <c r="C250" s="2">
        <v>26.1</v>
      </c>
      <c r="D250" s="2">
        <v>25.65</v>
      </c>
      <c r="E250" s="2">
        <v>25.950001</v>
      </c>
      <c r="F250" s="2">
        <v>23.870467999999999</v>
      </c>
      <c r="G250" s="2">
        <v>113557</v>
      </c>
    </row>
    <row r="251" spans="1:7">
      <c r="A251" s="3">
        <v>44572</v>
      </c>
      <c r="B251" s="2">
        <v>26.700001</v>
      </c>
      <c r="C251" s="2">
        <v>26.700001</v>
      </c>
      <c r="D251" s="2">
        <v>25.950001</v>
      </c>
      <c r="E251" s="2">
        <v>25.950001</v>
      </c>
      <c r="F251" s="2">
        <v>23.870467999999999</v>
      </c>
      <c r="G251" s="2">
        <v>289000</v>
      </c>
    </row>
    <row r="252" spans="1:7">
      <c r="A252" s="3">
        <v>44573</v>
      </c>
      <c r="B252" s="2">
        <v>26</v>
      </c>
      <c r="C252" s="2">
        <v>26.35</v>
      </c>
      <c r="D252" s="2">
        <v>25.950001</v>
      </c>
      <c r="E252" s="2">
        <v>25.950001</v>
      </c>
      <c r="F252" s="2">
        <v>23.870467999999999</v>
      </c>
      <c r="G252" s="2">
        <v>249522</v>
      </c>
    </row>
    <row r="253" spans="1:7">
      <c r="A253" s="3">
        <v>44574</v>
      </c>
      <c r="B253" s="2">
        <v>26.299999</v>
      </c>
      <c r="C253" s="2">
        <v>26.299999</v>
      </c>
      <c r="D253" s="2">
        <v>26</v>
      </c>
      <c r="E253" s="2">
        <v>26.1</v>
      </c>
      <c r="F253" s="2">
        <v>24.008448000000001</v>
      </c>
      <c r="G253" s="2">
        <v>135009</v>
      </c>
    </row>
    <row r="254" spans="1:7">
      <c r="A254" s="3">
        <v>44575</v>
      </c>
      <c r="B254" s="2">
        <v>26.1</v>
      </c>
      <c r="C254" s="2">
        <v>26.1</v>
      </c>
      <c r="D254" s="2">
        <v>25.799999</v>
      </c>
      <c r="E254" s="2">
        <v>25.9</v>
      </c>
      <c r="F254" s="2">
        <v>23.824473999999999</v>
      </c>
      <c r="G254" s="2">
        <v>67011</v>
      </c>
    </row>
    <row r="255" spans="1:7">
      <c r="A255" s="3">
        <v>44578</v>
      </c>
      <c r="B255" s="2">
        <v>26.25</v>
      </c>
      <c r="C255" s="2">
        <v>26.25</v>
      </c>
      <c r="D255" s="2">
        <v>25.799999</v>
      </c>
      <c r="E255" s="2">
        <v>26.15</v>
      </c>
      <c r="F255" s="2">
        <v>24.05444</v>
      </c>
      <c r="G255" s="2">
        <v>64003</v>
      </c>
    </row>
    <row r="256" spans="1:7">
      <c r="A256" s="3">
        <v>44579</v>
      </c>
      <c r="B256" s="2">
        <v>26.049999</v>
      </c>
      <c r="C256" s="2">
        <v>26.049999</v>
      </c>
      <c r="D256" s="2">
        <v>25.9</v>
      </c>
      <c r="E256" s="2">
        <v>25.9</v>
      </c>
      <c r="F256" s="2">
        <v>23.824473999999999</v>
      </c>
      <c r="G256" s="2">
        <v>50003</v>
      </c>
    </row>
    <row r="257" spans="1:7">
      <c r="A257" s="3">
        <v>44580</v>
      </c>
      <c r="B257" s="2">
        <v>25.9</v>
      </c>
      <c r="C257" s="2">
        <v>25.9</v>
      </c>
      <c r="D257" s="2">
        <v>25.4</v>
      </c>
      <c r="E257" s="2">
        <v>25.6</v>
      </c>
      <c r="F257" s="2">
        <v>23.548514999999998</v>
      </c>
      <c r="G257" s="2">
        <v>59100</v>
      </c>
    </row>
    <row r="258" spans="1:7">
      <c r="A258" s="3">
        <v>44581</v>
      </c>
      <c r="B258" s="2">
        <v>25.6</v>
      </c>
      <c r="C258" s="2">
        <v>26</v>
      </c>
      <c r="D258" s="2">
        <v>25.6</v>
      </c>
      <c r="E258" s="2">
        <v>25.700001</v>
      </c>
      <c r="F258" s="2">
        <v>23.640502999999999</v>
      </c>
      <c r="G258" s="2">
        <v>58003</v>
      </c>
    </row>
    <row r="259" spans="1:7">
      <c r="A259" s="3">
        <v>44582</v>
      </c>
      <c r="B259" s="2">
        <v>25.700001</v>
      </c>
      <c r="C259" s="2">
        <v>25.700001</v>
      </c>
      <c r="D259" s="2">
        <v>24.1</v>
      </c>
      <c r="E259" s="2">
        <v>24.700001</v>
      </c>
      <c r="F259" s="2">
        <v>22.720638000000001</v>
      </c>
      <c r="G259" s="2">
        <v>409200</v>
      </c>
    </row>
    <row r="260" spans="1:7">
      <c r="A260" s="3">
        <v>44585</v>
      </c>
      <c r="B260" s="2">
        <v>24.700001</v>
      </c>
      <c r="C260" s="2">
        <v>25.15</v>
      </c>
      <c r="D260" s="2">
        <v>24.450001</v>
      </c>
      <c r="E260" s="2">
        <v>24.9</v>
      </c>
      <c r="F260" s="2">
        <v>22.904610000000002</v>
      </c>
      <c r="G260" s="2">
        <v>84002</v>
      </c>
    </row>
    <row r="261" spans="1:7">
      <c r="A261" s="3">
        <v>44586</v>
      </c>
      <c r="B261" s="2">
        <v>24.75</v>
      </c>
      <c r="C261" s="2">
        <v>25</v>
      </c>
      <c r="D261" s="2">
        <v>24.5</v>
      </c>
      <c r="E261" s="2">
        <v>24.9</v>
      </c>
      <c r="F261" s="2">
        <v>22.904610000000002</v>
      </c>
      <c r="G261" s="2">
        <v>114251</v>
      </c>
    </row>
    <row r="262" spans="1:7">
      <c r="A262" s="3">
        <v>44587</v>
      </c>
      <c r="B262" s="2">
        <v>24.799999</v>
      </c>
      <c r="C262" s="2">
        <v>25.15</v>
      </c>
      <c r="D262" s="2">
        <v>24.700001</v>
      </c>
      <c r="E262" s="2">
        <v>24.75</v>
      </c>
      <c r="F262" s="2">
        <v>22.766629999999999</v>
      </c>
      <c r="G262" s="2">
        <v>99001</v>
      </c>
    </row>
    <row r="263" spans="1:7">
      <c r="A263" s="3">
        <v>44599</v>
      </c>
      <c r="B263" s="2">
        <v>24.950001</v>
      </c>
      <c r="C263" s="2">
        <v>25.35</v>
      </c>
      <c r="D263" s="2">
        <v>24.950001</v>
      </c>
      <c r="E263" s="2">
        <v>25.35</v>
      </c>
      <c r="F263" s="2">
        <v>23.318549999999998</v>
      </c>
      <c r="G263" s="2">
        <v>43008</v>
      </c>
    </row>
    <row r="264" spans="1:7">
      <c r="A264" s="3">
        <v>44600</v>
      </c>
      <c r="B264" s="2">
        <v>25.35</v>
      </c>
      <c r="C264" s="2">
        <v>25.549999</v>
      </c>
      <c r="D264" s="2">
        <v>25.35</v>
      </c>
      <c r="E264" s="2">
        <v>25.5</v>
      </c>
      <c r="F264" s="2">
        <v>23.456530000000001</v>
      </c>
      <c r="G264" s="2">
        <v>104000</v>
      </c>
    </row>
    <row r="265" spans="1:7">
      <c r="A265" s="3">
        <v>44601</v>
      </c>
      <c r="B265" s="2">
        <v>25.35</v>
      </c>
      <c r="C265" s="2">
        <v>25.75</v>
      </c>
      <c r="D265" s="2">
        <v>25.35</v>
      </c>
      <c r="E265" s="2">
        <v>25.75</v>
      </c>
      <c r="F265" s="2">
        <v>23.686495000000001</v>
      </c>
      <c r="G265" s="2">
        <v>75131</v>
      </c>
    </row>
    <row r="266" spans="1:7">
      <c r="A266" s="3">
        <v>44602</v>
      </c>
      <c r="B266" s="2">
        <v>25.65</v>
      </c>
      <c r="C266" s="2">
        <v>25.700001</v>
      </c>
      <c r="D266" s="2">
        <v>25.450001</v>
      </c>
      <c r="E266" s="2">
        <v>25.6</v>
      </c>
      <c r="F266" s="2">
        <v>23.548514999999998</v>
      </c>
      <c r="G266" s="2">
        <v>50924</v>
      </c>
    </row>
    <row r="267" spans="1:7">
      <c r="A267" s="3">
        <v>44603</v>
      </c>
      <c r="B267" s="2">
        <v>25.6</v>
      </c>
      <c r="C267" s="2">
        <v>25.65</v>
      </c>
      <c r="D267" s="2">
        <v>25.4</v>
      </c>
      <c r="E267" s="2">
        <v>25.65</v>
      </c>
      <c r="F267" s="2">
        <v>23.594507</v>
      </c>
      <c r="G267" s="2">
        <v>80104</v>
      </c>
    </row>
    <row r="268" spans="1:7">
      <c r="A268" s="3">
        <v>44606</v>
      </c>
      <c r="B268" s="2">
        <v>25.1</v>
      </c>
      <c r="C268" s="2">
        <v>25.5</v>
      </c>
      <c r="D268" s="2">
        <v>25</v>
      </c>
      <c r="E268" s="2">
        <v>25.25</v>
      </c>
      <c r="F268" s="2">
        <v>23.226562999999999</v>
      </c>
      <c r="G268" s="2">
        <v>71001</v>
      </c>
    </row>
    <row r="269" spans="1:7">
      <c r="A269" s="3">
        <v>44607</v>
      </c>
      <c r="B269" s="2">
        <v>25.25</v>
      </c>
      <c r="C269" s="2">
        <v>25.299999</v>
      </c>
      <c r="D269" s="2">
        <v>24.9</v>
      </c>
      <c r="E269" s="2">
        <v>25</v>
      </c>
      <c r="F269" s="2">
        <v>22.996597000000001</v>
      </c>
      <c r="G269" s="2">
        <v>177001</v>
      </c>
    </row>
    <row r="270" spans="1:7">
      <c r="A270" s="3">
        <v>44608</v>
      </c>
      <c r="B270" s="2">
        <v>25.1</v>
      </c>
      <c r="C270" s="2">
        <v>25.299999</v>
      </c>
      <c r="D270" s="2">
        <v>25.1</v>
      </c>
      <c r="E270" s="2">
        <v>25.25</v>
      </c>
      <c r="F270" s="2">
        <v>23.226562999999999</v>
      </c>
      <c r="G270" s="2">
        <v>27004</v>
      </c>
    </row>
    <row r="271" spans="1:7">
      <c r="A271" s="3">
        <v>44609</v>
      </c>
      <c r="B271" s="2">
        <v>25.299999</v>
      </c>
      <c r="C271" s="2">
        <v>25.35</v>
      </c>
      <c r="D271" s="2">
        <v>25.15</v>
      </c>
      <c r="E271" s="2">
        <v>25.200001</v>
      </c>
      <c r="F271" s="2">
        <v>23.180571</v>
      </c>
      <c r="G271" s="2">
        <v>31001</v>
      </c>
    </row>
    <row r="272" spans="1:7">
      <c r="A272" s="3">
        <v>44610</v>
      </c>
      <c r="B272" s="2">
        <v>25.200001</v>
      </c>
      <c r="C272" s="2">
        <v>25.200001</v>
      </c>
      <c r="D272" s="2">
        <v>25.1</v>
      </c>
      <c r="E272" s="2">
        <v>25.200001</v>
      </c>
      <c r="F272" s="2">
        <v>23.180571</v>
      </c>
      <c r="G272" s="2">
        <v>35004</v>
      </c>
    </row>
    <row r="273" spans="1:7">
      <c r="A273" s="3">
        <v>44613</v>
      </c>
      <c r="B273" s="2">
        <v>25</v>
      </c>
      <c r="C273" s="2">
        <v>25.299999</v>
      </c>
      <c r="D273" s="2">
        <v>25</v>
      </c>
      <c r="E273" s="2">
        <v>25.25</v>
      </c>
      <c r="F273" s="2">
        <v>23.226562999999999</v>
      </c>
      <c r="G273" s="2">
        <v>26011</v>
      </c>
    </row>
    <row r="274" spans="1:7">
      <c r="A274" s="3">
        <v>44614</v>
      </c>
      <c r="B274" s="2">
        <v>25.25</v>
      </c>
      <c r="C274" s="2">
        <v>25.25</v>
      </c>
      <c r="D274" s="2">
        <v>24.700001</v>
      </c>
      <c r="E274" s="2">
        <v>24.9</v>
      </c>
      <c r="F274" s="2">
        <v>22.904610000000002</v>
      </c>
      <c r="G274" s="2">
        <v>180006</v>
      </c>
    </row>
    <row r="275" spans="1:7">
      <c r="A275" s="3">
        <v>44615</v>
      </c>
      <c r="B275" s="2">
        <v>25</v>
      </c>
      <c r="C275" s="2">
        <v>25.049999</v>
      </c>
      <c r="D275" s="2">
        <v>24.950001</v>
      </c>
      <c r="E275" s="2">
        <v>25.049999</v>
      </c>
      <c r="F275" s="2">
        <v>23.042589</v>
      </c>
      <c r="G275" s="2">
        <v>10002</v>
      </c>
    </row>
    <row r="276" spans="1:7">
      <c r="A276" s="3">
        <v>44616</v>
      </c>
      <c r="B276" s="2">
        <v>25</v>
      </c>
      <c r="C276" s="2">
        <v>25</v>
      </c>
      <c r="D276" s="2">
        <v>24.25</v>
      </c>
      <c r="E276" s="2">
        <v>24.35</v>
      </c>
      <c r="F276" s="2">
        <v>22.398685</v>
      </c>
      <c r="G276" s="2">
        <v>161001</v>
      </c>
    </row>
    <row r="277" spans="1:7">
      <c r="A277" s="3">
        <v>44617</v>
      </c>
      <c r="B277" s="2">
        <v>24.35</v>
      </c>
      <c r="C277" s="2">
        <v>24.85</v>
      </c>
      <c r="D277" s="2">
        <v>24.35</v>
      </c>
      <c r="E277" s="2">
        <v>24.75</v>
      </c>
      <c r="F277" s="2">
        <v>22.766629999999999</v>
      </c>
      <c r="G277" s="2">
        <v>68001</v>
      </c>
    </row>
    <row r="278" spans="1:7">
      <c r="A278" s="3">
        <v>44621</v>
      </c>
      <c r="B278" s="2">
        <v>24.799999</v>
      </c>
      <c r="C278" s="2">
        <v>25.1</v>
      </c>
      <c r="D278" s="2">
        <v>24.799999</v>
      </c>
      <c r="E278" s="2">
        <v>25.049999</v>
      </c>
      <c r="F278" s="2">
        <v>23.042589</v>
      </c>
      <c r="G278" s="2">
        <v>39004</v>
      </c>
    </row>
    <row r="279" spans="1:7">
      <c r="A279" s="3">
        <v>44622</v>
      </c>
      <c r="B279" s="2">
        <v>25.049999</v>
      </c>
      <c r="C279" s="2">
        <v>25.200001</v>
      </c>
      <c r="D279" s="2">
        <v>25.049999</v>
      </c>
      <c r="E279" s="2">
        <v>25.15</v>
      </c>
      <c r="F279" s="2">
        <v>23.134577</v>
      </c>
      <c r="G279" s="2">
        <v>42674</v>
      </c>
    </row>
    <row r="280" spans="1:7">
      <c r="A280" s="3">
        <v>44623</v>
      </c>
      <c r="B280" s="2">
        <v>25.15</v>
      </c>
      <c r="C280" s="2">
        <v>25.299999</v>
      </c>
      <c r="D280" s="2">
        <v>25.049999</v>
      </c>
      <c r="E280" s="2">
        <v>25.15</v>
      </c>
      <c r="F280" s="2">
        <v>23.134577</v>
      </c>
      <c r="G280" s="2">
        <v>25014</v>
      </c>
    </row>
    <row r="281" spans="1:7">
      <c r="A281" s="3">
        <v>44624</v>
      </c>
      <c r="B281" s="2">
        <v>25.15</v>
      </c>
      <c r="C281" s="2">
        <v>25.299999</v>
      </c>
      <c r="D281" s="2">
        <v>25</v>
      </c>
      <c r="E281" s="2">
        <v>25.15</v>
      </c>
      <c r="F281" s="2">
        <v>23.134577</v>
      </c>
      <c r="G281" s="2">
        <v>31005</v>
      </c>
    </row>
    <row r="282" spans="1:7">
      <c r="A282" s="3">
        <v>44627</v>
      </c>
      <c r="B282" s="2">
        <v>25</v>
      </c>
      <c r="C282" s="2">
        <v>25.15</v>
      </c>
      <c r="D282" s="2">
        <v>24.799999</v>
      </c>
      <c r="E282" s="2">
        <v>25</v>
      </c>
      <c r="F282" s="2">
        <v>22.996597000000001</v>
      </c>
      <c r="G282" s="2">
        <v>234003</v>
      </c>
    </row>
    <row r="283" spans="1:7">
      <c r="A283" s="3">
        <v>44628</v>
      </c>
      <c r="B283" s="2">
        <v>24.85</v>
      </c>
      <c r="C283" s="2">
        <v>25.049999</v>
      </c>
      <c r="D283" s="2">
        <v>24.299999</v>
      </c>
      <c r="E283" s="2">
        <v>24.4</v>
      </c>
      <c r="F283" s="2">
        <v>22.444679000000001</v>
      </c>
      <c r="G283" s="2">
        <v>154128</v>
      </c>
    </row>
    <row r="284" spans="1:7">
      <c r="A284" s="3">
        <v>44629</v>
      </c>
      <c r="B284" s="2">
        <v>24.65</v>
      </c>
      <c r="C284" s="2">
        <v>24.799999</v>
      </c>
      <c r="D284" s="2">
        <v>24.5</v>
      </c>
      <c r="E284" s="2">
        <v>24.799999</v>
      </c>
      <c r="F284" s="2">
        <v>22.812624</v>
      </c>
      <c r="G284" s="2">
        <v>66032</v>
      </c>
    </row>
    <row r="285" spans="1:7">
      <c r="A285" s="3">
        <v>44630</v>
      </c>
      <c r="B285" s="2">
        <v>24.799999</v>
      </c>
      <c r="C285" s="2">
        <v>25.799999</v>
      </c>
      <c r="D285" s="2">
        <v>24.799999</v>
      </c>
      <c r="E285" s="2">
        <v>25.5</v>
      </c>
      <c r="F285" s="2">
        <v>23.456530000000001</v>
      </c>
      <c r="G285" s="2">
        <v>244000</v>
      </c>
    </row>
    <row r="286" spans="1:7">
      <c r="A286" s="3">
        <v>44631</v>
      </c>
      <c r="B286" s="2">
        <v>25.5</v>
      </c>
      <c r="C286" s="2">
        <v>25.700001</v>
      </c>
      <c r="D286" s="2">
        <v>25</v>
      </c>
      <c r="E286" s="2">
        <v>25.5</v>
      </c>
      <c r="F286" s="2">
        <v>23.456530000000001</v>
      </c>
      <c r="G286" s="2">
        <v>167016</v>
      </c>
    </row>
    <row r="287" spans="1:7">
      <c r="A287" s="3">
        <v>44634</v>
      </c>
      <c r="B287" s="2">
        <v>25.549999</v>
      </c>
      <c r="C287" s="2">
        <v>25.549999</v>
      </c>
      <c r="D287" s="2">
        <v>25.4</v>
      </c>
      <c r="E287" s="2">
        <v>25.4</v>
      </c>
      <c r="F287" s="2">
        <v>23.364542</v>
      </c>
      <c r="G287" s="2">
        <v>121011</v>
      </c>
    </row>
    <row r="288" spans="1:7">
      <c r="A288" s="3">
        <v>44635</v>
      </c>
      <c r="B288" s="2">
        <v>25.4</v>
      </c>
      <c r="C288" s="2">
        <v>25.5</v>
      </c>
      <c r="D288" s="2">
        <v>25.299999</v>
      </c>
      <c r="E288" s="2">
        <v>25.35</v>
      </c>
      <c r="F288" s="2">
        <v>23.318549999999998</v>
      </c>
      <c r="G288" s="2">
        <v>84003</v>
      </c>
    </row>
    <row r="289" spans="1:7">
      <c r="A289" s="3">
        <v>44636</v>
      </c>
      <c r="B289" s="2">
        <v>25.35</v>
      </c>
      <c r="C289" s="2">
        <v>25.4</v>
      </c>
      <c r="D289" s="2">
        <v>25.25</v>
      </c>
      <c r="E289" s="2">
        <v>25.35</v>
      </c>
      <c r="F289" s="2">
        <v>23.318549999999998</v>
      </c>
      <c r="G289" s="2">
        <v>92000</v>
      </c>
    </row>
    <row r="290" spans="1:7">
      <c r="A290" s="3">
        <v>44637</v>
      </c>
      <c r="B290" s="2">
        <v>25.5</v>
      </c>
      <c r="C290" s="2">
        <v>25.5</v>
      </c>
      <c r="D290" s="2">
        <v>25.35</v>
      </c>
      <c r="E290" s="2">
        <v>25.5</v>
      </c>
      <c r="F290" s="2">
        <v>23.456530000000001</v>
      </c>
      <c r="G290" s="2">
        <v>52009</v>
      </c>
    </row>
    <row r="291" spans="1:7">
      <c r="A291" s="3">
        <v>44638</v>
      </c>
      <c r="B291" s="2">
        <v>25.5</v>
      </c>
      <c r="C291" s="2">
        <v>25.549999</v>
      </c>
      <c r="D291" s="2">
        <v>25.450001</v>
      </c>
      <c r="E291" s="2">
        <v>25.549999</v>
      </c>
      <c r="F291" s="2">
        <v>23.502521999999999</v>
      </c>
      <c r="G291" s="2">
        <v>41002</v>
      </c>
    </row>
    <row r="292" spans="1:7">
      <c r="A292" s="3">
        <v>44641</v>
      </c>
      <c r="B292" s="2">
        <v>25.549999</v>
      </c>
      <c r="C292" s="2">
        <v>26.1</v>
      </c>
      <c r="D292" s="2">
        <v>25.549999</v>
      </c>
      <c r="E292" s="2">
        <v>25.950001</v>
      </c>
      <c r="F292" s="2">
        <v>23.870467999999999</v>
      </c>
      <c r="G292" s="2">
        <v>180115</v>
      </c>
    </row>
    <row r="293" spans="1:7">
      <c r="A293" s="3">
        <v>44642</v>
      </c>
      <c r="B293" s="2">
        <v>26</v>
      </c>
      <c r="C293" s="2">
        <v>26.799999</v>
      </c>
      <c r="D293" s="2">
        <v>26</v>
      </c>
      <c r="E293" s="2">
        <v>26.450001</v>
      </c>
      <c r="F293" s="2">
        <v>24.330400000000001</v>
      </c>
      <c r="G293" s="2">
        <v>286201</v>
      </c>
    </row>
    <row r="294" spans="1:7">
      <c r="A294" s="3">
        <v>44643</v>
      </c>
      <c r="B294" s="2">
        <v>26.450001</v>
      </c>
      <c r="C294" s="2">
        <v>26.75</v>
      </c>
      <c r="D294" s="2">
        <v>26.1</v>
      </c>
      <c r="E294" s="2">
        <v>26.450001</v>
      </c>
      <c r="F294" s="2">
        <v>24.330400000000001</v>
      </c>
      <c r="G294" s="2">
        <v>170500</v>
      </c>
    </row>
    <row r="295" spans="1:7">
      <c r="A295" s="3">
        <v>44644</v>
      </c>
      <c r="B295" s="2">
        <v>27.5</v>
      </c>
      <c r="C295" s="2">
        <v>28.450001</v>
      </c>
      <c r="D295" s="2">
        <v>27.5</v>
      </c>
      <c r="E295" s="2">
        <v>27.799999</v>
      </c>
      <c r="F295" s="2">
        <v>25.572216000000001</v>
      </c>
      <c r="G295" s="2">
        <v>1261300</v>
      </c>
    </row>
    <row r="296" spans="1:7">
      <c r="A296" s="3">
        <v>44645</v>
      </c>
      <c r="B296" s="2">
        <v>28.1</v>
      </c>
      <c r="C296" s="2">
        <v>28.15</v>
      </c>
      <c r="D296" s="2">
        <v>27.6</v>
      </c>
      <c r="E296" s="2">
        <v>27.85</v>
      </c>
      <c r="F296" s="2">
        <v>25.618210000000001</v>
      </c>
      <c r="G296" s="2">
        <v>376037</v>
      </c>
    </row>
    <row r="297" spans="1:7">
      <c r="A297" s="3">
        <v>44648</v>
      </c>
      <c r="B297" s="2">
        <v>27.85</v>
      </c>
      <c r="C297" s="2">
        <v>28.299999</v>
      </c>
      <c r="D297" s="2">
        <v>27.700001</v>
      </c>
      <c r="E297" s="2">
        <v>28.1</v>
      </c>
      <c r="F297" s="2">
        <v>25.848175000000001</v>
      </c>
      <c r="G297" s="2">
        <v>314017</v>
      </c>
    </row>
    <row r="298" spans="1:7">
      <c r="A298" s="3">
        <v>44649</v>
      </c>
      <c r="B298" s="2">
        <v>28.1</v>
      </c>
      <c r="C298" s="2">
        <v>28.299999</v>
      </c>
      <c r="D298" s="2">
        <v>28</v>
      </c>
      <c r="E298" s="2">
        <v>28.1</v>
      </c>
      <c r="F298" s="2">
        <v>25.848175000000001</v>
      </c>
      <c r="G298" s="2">
        <v>186107</v>
      </c>
    </row>
    <row r="299" spans="1:7">
      <c r="A299" s="3">
        <v>44650</v>
      </c>
      <c r="B299" s="2">
        <v>28.1</v>
      </c>
      <c r="C299" s="2">
        <v>28.1</v>
      </c>
      <c r="D299" s="2">
        <v>27.9</v>
      </c>
      <c r="E299" s="2">
        <v>28</v>
      </c>
      <c r="F299" s="2">
        <v>25.756188999999999</v>
      </c>
      <c r="G299" s="2">
        <v>153085</v>
      </c>
    </row>
    <row r="300" spans="1:7">
      <c r="A300" s="3">
        <v>44651</v>
      </c>
      <c r="B300" s="2">
        <v>27.950001</v>
      </c>
      <c r="C300" s="2">
        <v>28</v>
      </c>
      <c r="D300" s="2">
        <v>27.799999</v>
      </c>
      <c r="E300" s="2">
        <v>27.9</v>
      </c>
      <c r="F300" s="2">
        <v>25.664202</v>
      </c>
      <c r="G300" s="2">
        <v>120002</v>
      </c>
    </row>
    <row r="301" spans="1:7">
      <c r="A301" s="3">
        <v>44652</v>
      </c>
      <c r="B301" s="2">
        <v>28</v>
      </c>
      <c r="C301" s="2">
        <v>28.6</v>
      </c>
      <c r="D301" s="2">
        <v>27.950001</v>
      </c>
      <c r="E301" s="2">
        <v>28.049999</v>
      </c>
      <c r="F301" s="2">
        <v>25.802181000000001</v>
      </c>
      <c r="G301" s="2">
        <v>446006</v>
      </c>
    </row>
    <row r="302" spans="1:7">
      <c r="A302" s="3">
        <v>44657</v>
      </c>
      <c r="B302" s="2">
        <v>28.25</v>
      </c>
      <c r="C302" s="2">
        <v>28.85</v>
      </c>
      <c r="D302" s="2">
        <v>28.1</v>
      </c>
      <c r="E302" s="2">
        <v>28.85</v>
      </c>
      <c r="F302" s="2">
        <v>26.538073000000001</v>
      </c>
      <c r="G302" s="2">
        <v>516585</v>
      </c>
    </row>
    <row r="303" spans="1:7">
      <c r="A303" s="3">
        <v>44658</v>
      </c>
      <c r="B303" s="2">
        <v>29.049999</v>
      </c>
      <c r="C303" s="2">
        <v>29.049999</v>
      </c>
      <c r="D303" s="2">
        <v>28.200001</v>
      </c>
      <c r="E303" s="2">
        <v>28.200001</v>
      </c>
      <c r="F303" s="2">
        <v>25.940162999999998</v>
      </c>
      <c r="G303" s="2">
        <v>458200</v>
      </c>
    </row>
    <row r="304" spans="1:7">
      <c r="A304" s="3">
        <v>44659</v>
      </c>
      <c r="B304" s="2">
        <v>28.4</v>
      </c>
      <c r="C304" s="2">
        <v>28.700001</v>
      </c>
      <c r="D304" s="2">
        <v>28.25</v>
      </c>
      <c r="E304" s="2">
        <v>28.5</v>
      </c>
      <c r="F304" s="2">
        <v>26.21612</v>
      </c>
      <c r="G304" s="2">
        <v>154017</v>
      </c>
    </row>
    <row r="305" spans="1:7">
      <c r="A305" s="3">
        <v>44662</v>
      </c>
      <c r="B305" s="2">
        <v>28.5</v>
      </c>
      <c r="C305" s="2">
        <v>28.799999</v>
      </c>
      <c r="D305" s="2">
        <v>28.200001</v>
      </c>
      <c r="E305" s="2">
        <v>28.75</v>
      </c>
      <c r="F305" s="2">
        <v>26.446086999999999</v>
      </c>
      <c r="G305" s="2">
        <v>320001</v>
      </c>
    </row>
    <row r="306" spans="1:7">
      <c r="A306" s="3">
        <v>44663</v>
      </c>
      <c r="B306" s="2">
        <v>28.799999</v>
      </c>
      <c r="C306" s="2">
        <v>29.15</v>
      </c>
      <c r="D306" s="2">
        <v>28.299999</v>
      </c>
      <c r="E306" s="2">
        <v>28.549999</v>
      </c>
      <c r="F306" s="2">
        <v>26.262114</v>
      </c>
      <c r="G306" s="2">
        <v>161005</v>
      </c>
    </row>
    <row r="307" spans="1:7">
      <c r="A307" s="3">
        <v>44664</v>
      </c>
      <c r="B307" s="2">
        <v>28.700001</v>
      </c>
      <c r="C307" s="2">
        <v>28.700001</v>
      </c>
      <c r="D307" s="2">
        <v>28.35</v>
      </c>
      <c r="E307" s="2">
        <v>28.4</v>
      </c>
      <c r="F307" s="2">
        <v>26.124134000000002</v>
      </c>
      <c r="G307" s="2">
        <v>229123</v>
      </c>
    </row>
    <row r="308" spans="1:7">
      <c r="A308" s="3">
        <v>44665</v>
      </c>
      <c r="B308" s="2">
        <v>28.4</v>
      </c>
      <c r="C308" s="2">
        <v>28.450001</v>
      </c>
      <c r="D308" s="2">
        <v>28.25</v>
      </c>
      <c r="E308" s="2">
        <v>28.25</v>
      </c>
      <c r="F308" s="2">
        <v>25.986155</v>
      </c>
      <c r="G308" s="2">
        <v>191000</v>
      </c>
    </row>
    <row r="309" spans="1:7">
      <c r="A309" s="3">
        <v>44666</v>
      </c>
      <c r="B309" s="2">
        <v>28.25</v>
      </c>
      <c r="C309" s="2">
        <v>28.450001</v>
      </c>
      <c r="D309" s="2">
        <v>28.049999</v>
      </c>
      <c r="E309" s="2">
        <v>28.1</v>
      </c>
      <c r="F309" s="2">
        <v>25.848175000000001</v>
      </c>
      <c r="G309" s="2">
        <v>148001</v>
      </c>
    </row>
    <row r="310" spans="1:7">
      <c r="A310" s="3">
        <v>44669</v>
      </c>
      <c r="B310" s="2">
        <v>28.1</v>
      </c>
      <c r="C310" s="2">
        <v>28.200001</v>
      </c>
      <c r="D310" s="2">
        <v>27.799999</v>
      </c>
      <c r="E310" s="2">
        <v>27.799999</v>
      </c>
      <c r="F310" s="2">
        <v>25.572216000000001</v>
      </c>
      <c r="G310" s="2">
        <v>127011</v>
      </c>
    </row>
    <row r="311" spans="1:7">
      <c r="A311" s="3">
        <v>44670</v>
      </c>
      <c r="B311" s="2">
        <v>27.75</v>
      </c>
      <c r="C311" s="2">
        <v>28.4</v>
      </c>
      <c r="D311" s="2">
        <v>27.75</v>
      </c>
      <c r="E311" s="2">
        <v>28.200001</v>
      </c>
      <c r="F311" s="2">
        <v>25.940162999999998</v>
      </c>
      <c r="G311" s="2">
        <v>242000</v>
      </c>
    </row>
    <row r="312" spans="1:7">
      <c r="A312" s="3">
        <v>44671</v>
      </c>
      <c r="B312" s="2">
        <v>28.200001</v>
      </c>
      <c r="C312" s="2">
        <v>28.4</v>
      </c>
      <c r="D312" s="2">
        <v>27.9</v>
      </c>
      <c r="E312" s="2">
        <v>28.299999</v>
      </c>
      <c r="F312" s="2">
        <v>26.032146000000001</v>
      </c>
      <c r="G312" s="2">
        <v>143005</v>
      </c>
    </row>
    <row r="313" spans="1:7">
      <c r="A313" s="3">
        <v>44672</v>
      </c>
      <c r="B313" s="2">
        <v>28.299999</v>
      </c>
      <c r="C313" s="2">
        <v>28.75</v>
      </c>
      <c r="D313" s="2">
        <v>28.299999</v>
      </c>
      <c r="E313" s="2">
        <v>28.549999</v>
      </c>
      <c r="F313" s="2">
        <v>26.262114</v>
      </c>
      <c r="G313" s="2">
        <v>251182</v>
      </c>
    </row>
    <row r="314" spans="1:7">
      <c r="A314" s="3">
        <v>44673</v>
      </c>
      <c r="B314" s="2">
        <v>28.549999</v>
      </c>
      <c r="C314" s="2">
        <v>28.549999</v>
      </c>
      <c r="D314" s="2">
        <v>28.35</v>
      </c>
      <c r="E314" s="2">
        <v>28.4</v>
      </c>
      <c r="F314" s="2">
        <v>26.124134000000002</v>
      </c>
      <c r="G314" s="2">
        <v>108000</v>
      </c>
    </row>
    <row r="315" spans="1:7">
      <c r="A315" s="3">
        <v>44676</v>
      </c>
      <c r="B315" s="2">
        <v>28</v>
      </c>
      <c r="C315" s="2">
        <v>28</v>
      </c>
      <c r="D315" s="2">
        <v>27.549999</v>
      </c>
      <c r="E315" s="2">
        <v>27.549999</v>
      </c>
      <c r="F315" s="2">
        <v>25.342248999999999</v>
      </c>
      <c r="G315" s="2">
        <v>202122</v>
      </c>
    </row>
    <row r="316" spans="1:7">
      <c r="A316" s="3">
        <v>44677</v>
      </c>
      <c r="B316" s="2">
        <v>27.549999</v>
      </c>
      <c r="C316" s="2">
        <v>27.700001</v>
      </c>
      <c r="D316" s="2">
        <v>27.549999</v>
      </c>
      <c r="E316" s="2">
        <v>27.549999</v>
      </c>
      <c r="F316" s="2">
        <v>25.342248999999999</v>
      </c>
      <c r="G316" s="2">
        <v>80000</v>
      </c>
    </row>
    <row r="317" spans="1:7">
      <c r="A317" s="3">
        <v>44678</v>
      </c>
      <c r="B317" s="2">
        <v>27.299999</v>
      </c>
      <c r="C317" s="2">
        <v>27.299999</v>
      </c>
      <c r="D317" s="2">
        <v>26.700001</v>
      </c>
      <c r="E317" s="2">
        <v>27.049999</v>
      </c>
      <c r="F317" s="2">
        <v>24.882317</v>
      </c>
      <c r="G317" s="2">
        <v>143040</v>
      </c>
    </row>
    <row r="318" spans="1:7">
      <c r="A318" s="3">
        <v>44679</v>
      </c>
      <c r="B318" s="2">
        <v>27.4</v>
      </c>
      <c r="C318" s="2">
        <v>27.5</v>
      </c>
      <c r="D318" s="2">
        <v>27.35</v>
      </c>
      <c r="E318" s="2">
        <v>27.35</v>
      </c>
      <c r="F318" s="2">
        <v>25.158277999999999</v>
      </c>
      <c r="G318" s="2">
        <v>37002</v>
      </c>
    </row>
    <row r="319" spans="1:7">
      <c r="A319" s="3">
        <v>44680</v>
      </c>
      <c r="B319" s="2">
        <v>27.6</v>
      </c>
      <c r="C319" s="2">
        <v>28.200001</v>
      </c>
      <c r="D319" s="2">
        <v>27.6</v>
      </c>
      <c r="E319" s="2">
        <v>28</v>
      </c>
      <c r="F319" s="2">
        <v>25.756188999999999</v>
      </c>
      <c r="G319" s="2">
        <v>214000</v>
      </c>
    </row>
    <row r="320" spans="1:7">
      <c r="A320" s="3">
        <v>44684</v>
      </c>
      <c r="B320" s="2">
        <v>27.200001</v>
      </c>
      <c r="C320" s="2">
        <v>27.950001</v>
      </c>
      <c r="D320" s="2">
        <v>27.200001</v>
      </c>
      <c r="E320" s="2">
        <v>27.65</v>
      </c>
      <c r="F320" s="2">
        <v>25.434237</v>
      </c>
      <c r="G320" s="2">
        <v>90001</v>
      </c>
    </row>
    <row r="321" spans="1:7">
      <c r="A321" s="3">
        <v>44685</v>
      </c>
      <c r="B321" s="2">
        <v>27.6</v>
      </c>
      <c r="C321" s="2">
        <v>27.799999</v>
      </c>
      <c r="D321" s="2">
        <v>27.200001</v>
      </c>
      <c r="E321" s="2">
        <v>27.299999</v>
      </c>
      <c r="F321" s="2">
        <v>25.112283999999999</v>
      </c>
      <c r="G321" s="2">
        <v>112684</v>
      </c>
    </row>
    <row r="322" spans="1:7">
      <c r="A322" s="3">
        <v>44686</v>
      </c>
      <c r="B322" s="2">
        <v>27.700001</v>
      </c>
      <c r="C322" s="2">
        <v>27.700001</v>
      </c>
      <c r="D322" s="2">
        <v>27.35</v>
      </c>
      <c r="E322" s="2">
        <v>27.4</v>
      </c>
      <c r="F322" s="2">
        <v>25.204269</v>
      </c>
      <c r="G322" s="2">
        <v>65001</v>
      </c>
    </row>
    <row r="323" spans="1:7">
      <c r="A323" s="3">
        <v>44687</v>
      </c>
      <c r="B323" s="2">
        <v>27</v>
      </c>
      <c r="C323" s="2">
        <v>27.35</v>
      </c>
      <c r="D323" s="2">
        <v>26.9</v>
      </c>
      <c r="E323" s="2">
        <v>27.35</v>
      </c>
      <c r="F323" s="2">
        <v>25.158277999999999</v>
      </c>
      <c r="G323" s="2">
        <v>93002</v>
      </c>
    </row>
    <row r="324" spans="1:7">
      <c r="A324" s="3">
        <v>44690</v>
      </c>
      <c r="B324" s="2">
        <v>27.299999</v>
      </c>
      <c r="C324" s="2">
        <v>27.299999</v>
      </c>
      <c r="D324" s="2">
        <v>26.9</v>
      </c>
      <c r="E324" s="2">
        <v>26.9</v>
      </c>
      <c r="F324" s="2">
        <v>24.744337000000002</v>
      </c>
      <c r="G324" s="2">
        <v>136009</v>
      </c>
    </row>
    <row r="325" spans="1:7">
      <c r="A325" s="3">
        <v>44691</v>
      </c>
      <c r="B325" s="2">
        <v>26.450001</v>
      </c>
      <c r="C325" s="2">
        <v>26.85</v>
      </c>
      <c r="D325" s="2">
        <v>26.1</v>
      </c>
      <c r="E325" s="2">
        <v>26.65</v>
      </c>
      <c r="F325" s="2">
        <v>24.514372000000002</v>
      </c>
      <c r="G325" s="2">
        <v>128001</v>
      </c>
    </row>
    <row r="326" spans="1:7">
      <c r="A326" s="3">
        <v>44692</v>
      </c>
      <c r="B326" s="2">
        <v>26.85</v>
      </c>
      <c r="C326" s="2">
        <v>26.950001</v>
      </c>
      <c r="D326" s="2">
        <v>26.700001</v>
      </c>
      <c r="E326" s="2">
        <v>26.799999</v>
      </c>
      <c r="F326" s="2">
        <v>24.652350999999999</v>
      </c>
      <c r="G326" s="2">
        <v>42001</v>
      </c>
    </row>
    <row r="327" spans="1:7">
      <c r="A327" s="3">
        <v>44693</v>
      </c>
      <c r="B327" s="2">
        <v>26.700001</v>
      </c>
      <c r="C327" s="2">
        <v>27</v>
      </c>
      <c r="D327" s="2">
        <v>26.4</v>
      </c>
      <c r="E327" s="2">
        <v>26.450001</v>
      </c>
      <c r="F327" s="2">
        <v>24.330400000000001</v>
      </c>
      <c r="G327" s="2">
        <v>98001</v>
      </c>
    </row>
    <row r="328" spans="1:7">
      <c r="A328" s="3">
        <v>44694</v>
      </c>
      <c r="B328" s="2">
        <v>26.799999</v>
      </c>
      <c r="C328" s="2">
        <v>26.799999</v>
      </c>
      <c r="D328" s="2">
        <v>26.299999</v>
      </c>
      <c r="E328" s="2">
        <v>26.4</v>
      </c>
      <c r="F328" s="2">
        <v>24.284407000000002</v>
      </c>
      <c r="G328" s="2">
        <v>135001</v>
      </c>
    </row>
    <row r="329" spans="1:7">
      <c r="A329" s="3">
        <v>44697</v>
      </c>
      <c r="B329" s="2">
        <v>26.700001</v>
      </c>
      <c r="C329" s="2">
        <v>26.700001</v>
      </c>
      <c r="D329" s="2">
        <v>26.35</v>
      </c>
      <c r="E329" s="2">
        <v>26.4</v>
      </c>
      <c r="F329" s="2">
        <v>24.284407000000002</v>
      </c>
      <c r="G329" s="2">
        <v>53000</v>
      </c>
    </row>
    <row r="330" spans="1:7">
      <c r="A330" s="3">
        <v>44698</v>
      </c>
      <c r="B330" s="2">
        <v>26.35</v>
      </c>
      <c r="C330" s="2">
        <v>26.65</v>
      </c>
      <c r="D330" s="2">
        <v>26</v>
      </c>
      <c r="E330" s="2">
        <v>26.35</v>
      </c>
      <c r="F330" s="2">
        <v>24.238413000000001</v>
      </c>
      <c r="G330" s="2">
        <v>152045</v>
      </c>
    </row>
    <row r="331" spans="1:7">
      <c r="A331" s="3">
        <v>44699</v>
      </c>
      <c r="B331" s="2">
        <v>26.35</v>
      </c>
      <c r="C331" s="2">
        <v>27.4</v>
      </c>
      <c r="D331" s="2">
        <v>26.35</v>
      </c>
      <c r="E331" s="2">
        <v>27.4</v>
      </c>
      <c r="F331" s="2">
        <v>25.204269</v>
      </c>
      <c r="G331" s="2">
        <v>378001</v>
      </c>
    </row>
    <row r="332" spans="1:7">
      <c r="A332" s="3">
        <v>44700</v>
      </c>
      <c r="B332" s="2">
        <v>26.9</v>
      </c>
      <c r="C332" s="2">
        <v>27.25</v>
      </c>
      <c r="D332" s="2">
        <v>26.85</v>
      </c>
      <c r="E332" s="2">
        <v>27.15</v>
      </c>
      <c r="F332" s="2">
        <v>24.974304</v>
      </c>
      <c r="G332" s="2">
        <v>57010</v>
      </c>
    </row>
    <row r="333" spans="1:7">
      <c r="A333" s="3">
        <v>44701</v>
      </c>
      <c r="B333" s="2">
        <v>27.200001</v>
      </c>
      <c r="C333" s="2">
        <v>27.299999</v>
      </c>
      <c r="D333" s="2">
        <v>27.049999</v>
      </c>
      <c r="E333" s="2">
        <v>27.1</v>
      </c>
      <c r="F333" s="2">
        <v>24.928311999999998</v>
      </c>
      <c r="G333" s="2">
        <v>71085</v>
      </c>
    </row>
    <row r="334" spans="1:7">
      <c r="A334" s="3">
        <v>44704</v>
      </c>
      <c r="B334" s="2">
        <v>27.1</v>
      </c>
      <c r="C334" s="2">
        <v>27.1</v>
      </c>
      <c r="D334" s="2">
        <v>26.799999</v>
      </c>
      <c r="E334" s="2">
        <v>26.9</v>
      </c>
      <c r="F334" s="2">
        <v>24.744337000000002</v>
      </c>
      <c r="G334" s="2">
        <v>76002</v>
      </c>
    </row>
    <row r="335" spans="1:7">
      <c r="A335" s="3">
        <v>44705</v>
      </c>
      <c r="B335" s="2">
        <v>27</v>
      </c>
      <c r="C335" s="2">
        <v>27.15</v>
      </c>
      <c r="D335" s="2">
        <v>26.950001</v>
      </c>
      <c r="E335" s="2">
        <v>26.950001</v>
      </c>
      <c r="F335" s="2">
        <v>24.790333</v>
      </c>
      <c r="G335" s="2">
        <v>42001</v>
      </c>
    </row>
    <row r="336" spans="1:7">
      <c r="A336" s="3">
        <v>44706</v>
      </c>
      <c r="B336" s="2">
        <v>27.1</v>
      </c>
      <c r="C336" s="2">
        <v>27.25</v>
      </c>
      <c r="D336" s="2">
        <v>27.1</v>
      </c>
      <c r="E336" s="2">
        <v>27.25</v>
      </c>
      <c r="F336" s="2">
        <v>25.066289999999999</v>
      </c>
      <c r="G336" s="2">
        <v>57006</v>
      </c>
    </row>
    <row r="337" spans="1:7">
      <c r="A337" s="3">
        <v>44707</v>
      </c>
      <c r="B337" s="2">
        <v>27.25</v>
      </c>
      <c r="C337" s="2">
        <v>27.35</v>
      </c>
      <c r="D337" s="2">
        <v>27.15</v>
      </c>
      <c r="E337" s="2">
        <v>27.15</v>
      </c>
      <c r="F337" s="2">
        <v>24.974304</v>
      </c>
      <c r="G337" s="2">
        <v>87001</v>
      </c>
    </row>
    <row r="338" spans="1:7">
      <c r="A338" s="3">
        <v>44708</v>
      </c>
      <c r="B338" s="2">
        <v>27.25</v>
      </c>
      <c r="C338" s="2">
        <v>27.35</v>
      </c>
      <c r="D338" s="2">
        <v>27.15</v>
      </c>
      <c r="E338" s="2">
        <v>27.25</v>
      </c>
      <c r="F338" s="2">
        <v>25.066289999999999</v>
      </c>
      <c r="G338" s="2">
        <v>40000</v>
      </c>
    </row>
    <row r="339" spans="1:7">
      <c r="A339" s="3">
        <v>44711</v>
      </c>
      <c r="B339" s="2">
        <v>27.4</v>
      </c>
      <c r="C339" s="2">
        <v>27.700001</v>
      </c>
      <c r="D339" s="2">
        <v>27.35</v>
      </c>
      <c r="E339" s="2">
        <v>27.549999</v>
      </c>
      <c r="F339" s="2">
        <v>25.342248999999999</v>
      </c>
      <c r="G339" s="2">
        <v>94024</v>
      </c>
    </row>
    <row r="340" spans="1:7">
      <c r="A340" s="3">
        <v>44712</v>
      </c>
      <c r="B340" s="2">
        <v>27.549999</v>
      </c>
      <c r="C340" s="2">
        <v>27.549999</v>
      </c>
      <c r="D340" s="2">
        <v>27.299999</v>
      </c>
      <c r="E340" s="2">
        <v>27.299999</v>
      </c>
      <c r="F340" s="2">
        <v>25.112283999999999</v>
      </c>
      <c r="G340" s="2">
        <v>120001</v>
      </c>
    </row>
    <row r="341" spans="1:7">
      <c r="A341" s="3">
        <v>44713</v>
      </c>
      <c r="B341" s="2">
        <v>27.299999</v>
      </c>
      <c r="C341" s="2">
        <v>27.75</v>
      </c>
      <c r="D341" s="2">
        <v>27.299999</v>
      </c>
      <c r="E341" s="2">
        <v>27.5</v>
      </c>
      <c r="F341" s="2">
        <v>25.296257000000001</v>
      </c>
      <c r="G341" s="2">
        <v>65600</v>
      </c>
    </row>
    <row r="342" spans="1:7">
      <c r="A342" s="3">
        <v>44714</v>
      </c>
      <c r="B342" s="2">
        <v>27.5</v>
      </c>
      <c r="C342" s="2">
        <v>27.65</v>
      </c>
      <c r="D342" s="2">
        <v>27.5</v>
      </c>
      <c r="E342" s="2">
        <v>27.6</v>
      </c>
      <c r="F342" s="2">
        <v>25.388242999999999</v>
      </c>
      <c r="G342" s="2">
        <v>38050</v>
      </c>
    </row>
    <row r="343" spans="1:7">
      <c r="A343" s="3">
        <v>44718</v>
      </c>
      <c r="B343" s="2">
        <v>27.6</v>
      </c>
      <c r="C343" s="2">
        <v>27.6</v>
      </c>
      <c r="D343" s="2">
        <v>27.4</v>
      </c>
      <c r="E343" s="2">
        <v>27.4</v>
      </c>
      <c r="F343" s="2">
        <v>25.204269</v>
      </c>
      <c r="G343" s="2">
        <v>66254</v>
      </c>
    </row>
    <row r="344" spans="1:7">
      <c r="A344" s="3">
        <v>44719</v>
      </c>
      <c r="B344" s="2">
        <v>27.6</v>
      </c>
      <c r="C344" s="2">
        <v>27.799999</v>
      </c>
      <c r="D344" s="2">
        <v>27.549999</v>
      </c>
      <c r="E344" s="2">
        <v>27.65</v>
      </c>
      <c r="F344" s="2">
        <v>25.434237</v>
      </c>
      <c r="G344" s="2">
        <v>91201</v>
      </c>
    </row>
    <row r="345" spans="1:7">
      <c r="A345" s="3">
        <v>44720</v>
      </c>
      <c r="B345" s="2">
        <v>27.65</v>
      </c>
      <c r="C345" s="2">
        <v>27.75</v>
      </c>
      <c r="D345" s="2">
        <v>27.65</v>
      </c>
      <c r="E345" s="2">
        <v>27.75</v>
      </c>
      <c r="F345" s="2">
        <v>25.526222000000001</v>
      </c>
      <c r="G345" s="2">
        <v>51000</v>
      </c>
    </row>
    <row r="346" spans="1:7">
      <c r="A346" s="3">
        <v>44721</v>
      </c>
      <c r="B346" s="2">
        <v>27.75</v>
      </c>
      <c r="C346" s="2">
        <v>27.799999</v>
      </c>
      <c r="D346" s="2">
        <v>27.75</v>
      </c>
      <c r="E346" s="2">
        <v>27.799999</v>
      </c>
      <c r="F346" s="2">
        <v>25.572216000000001</v>
      </c>
      <c r="G346" s="2">
        <v>33000</v>
      </c>
    </row>
    <row r="347" spans="1:7">
      <c r="A347" s="3">
        <v>44722</v>
      </c>
      <c r="B347" s="2">
        <v>27.65</v>
      </c>
      <c r="C347" s="2">
        <v>27.85</v>
      </c>
      <c r="D347" s="2">
        <v>27.6</v>
      </c>
      <c r="E347" s="2">
        <v>27.700001</v>
      </c>
      <c r="F347" s="2">
        <v>25.480229999999999</v>
      </c>
      <c r="G347" s="2">
        <v>55001</v>
      </c>
    </row>
    <row r="348" spans="1:7">
      <c r="A348" s="3">
        <v>44725</v>
      </c>
      <c r="B348" s="2">
        <v>27.5</v>
      </c>
      <c r="C348" s="2">
        <v>27.5</v>
      </c>
      <c r="D348" s="2">
        <v>26.799999</v>
      </c>
      <c r="E348" s="2">
        <v>27.15</v>
      </c>
      <c r="F348" s="2">
        <v>24.974304</v>
      </c>
      <c r="G348" s="2">
        <v>80001</v>
      </c>
    </row>
    <row r="349" spans="1:7">
      <c r="A349" s="3">
        <v>44726</v>
      </c>
      <c r="B349" s="2">
        <v>27</v>
      </c>
      <c r="C349" s="2">
        <v>27.700001</v>
      </c>
      <c r="D349" s="2">
        <v>27</v>
      </c>
      <c r="E349" s="2">
        <v>27.65</v>
      </c>
      <c r="F349" s="2">
        <v>25.434237</v>
      </c>
      <c r="G349" s="2">
        <v>188000</v>
      </c>
    </row>
    <row r="350" spans="1:7">
      <c r="A350" s="3">
        <v>44727</v>
      </c>
      <c r="B350" s="2">
        <v>27.799999</v>
      </c>
      <c r="C350" s="2">
        <v>28.049999</v>
      </c>
      <c r="D350" s="2">
        <v>27.700001</v>
      </c>
      <c r="E350" s="2">
        <v>28.049999</v>
      </c>
      <c r="F350" s="2">
        <v>25.802181000000001</v>
      </c>
      <c r="G350" s="2">
        <v>117846</v>
      </c>
    </row>
    <row r="351" spans="1:7">
      <c r="A351" s="3">
        <v>44728</v>
      </c>
      <c r="B351" s="2">
        <v>28.25</v>
      </c>
      <c r="C351" s="2">
        <v>28.25</v>
      </c>
      <c r="D351" s="2">
        <v>27.85</v>
      </c>
      <c r="E351" s="2">
        <v>27.85</v>
      </c>
      <c r="F351" s="2">
        <v>25.618210000000001</v>
      </c>
      <c r="G351" s="2">
        <v>69001</v>
      </c>
    </row>
    <row r="352" spans="1:7">
      <c r="A352" s="3">
        <v>44729</v>
      </c>
      <c r="B352" s="2">
        <v>27.75</v>
      </c>
      <c r="C352" s="2">
        <v>27.75</v>
      </c>
      <c r="D352" s="2">
        <v>27.299999</v>
      </c>
      <c r="E352" s="2">
        <v>27.299999</v>
      </c>
      <c r="F352" s="2">
        <v>25.112283999999999</v>
      </c>
      <c r="G352" s="2">
        <v>110019</v>
      </c>
    </row>
    <row r="353" spans="1:7">
      <c r="A353" s="3">
        <v>44732</v>
      </c>
      <c r="B353" s="2">
        <v>27.25</v>
      </c>
      <c r="C353" s="2">
        <v>27.35</v>
      </c>
      <c r="D353" s="2">
        <v>27</v>
      </c>
      <c r="E353" s="2">
        <v>27</v>
      </c>
      <c r="F353" s="2">
        <v>24.836324999999999</v>
      </c>
      <c r="G353" s="2">
        <v>90010</v>
      </c>
    </row>
    <row r="354" spans="1:7">
      <c r="A354" s="3">
        <v>44733</v>
      </c>
      <c r="B354" s="2">
        <v>27.049999</v>
      </c>
      <c r="C354" s="2">
        <v>27.25</v>
      </c>
      <c r="D354" s="2">
        <v>27</v>
      </c>
      <c r="E354" s="2">
        <v>27.200001</v>
      </c>
      <c r="F354" s="2">
        <v>25.020298</v>
      </c>
      <c r="G354" s="2">
        <v>96015</v>
      </c>
    </row>
    <row r="355" spans="1:7">
      <c r="A355" s="3">
        <v>44734</v>
      </c>
      <c r="B355" s="2">
        <v>27.299999</v>
      </c>
      <c r="C355" s="2">
        <v>27.299999</v>
      </c>
      <c r="D355" s="2">
        <v>27</v>
      </c>
      <c r="E355" s="2">
        <v>27.1</v>
      </c>
      <c r="F355" s="2">
        <v>24.928311999999998</v>
      </c>
      <c r="G355" s="2">
        <v>45000</v>
      </c>
    </row>
    <row r="356" spans="1:7">
      <c r="A356" s="3">
        <v>44735</v>
      </c>
      <c r="B356" s="2">
        <v>27.25</v>
      </c>
      <c r="C356" s="2">
        <v>27.299999</v>
      </c>
      <c r="D356" s="2">
        <v>26.799999</v>
      </c>
      <c r="E356" s="2">
        <v>27</v>
      </c>
      <c r="F356" s="2">
        <v>24.836324999999999</v>
      </c>
      <c r="G356" s="2">
        <v>69000</v>
      </c>
    </row>
    <row r="357" spans="1:7">
      <c r="A357" s="3">
        <v>44736</v>
      </c>
      <c r="B357" s="2">
        <v>27</v>
      </c>
      <c r="C357" s="2">
        <v>27.35</v>
      </c>
      <c r="D357" s="2">
        <v>27</v>
      </c>
      <c r="E357" s="2">
        <v>27.25</v>
      </c>
      <c r="F357" s="2">
        <v>25.066289999999999</v>
      </c>
      <c r="G357" s="2">
        <v>59001</v>
      </c>
    </row>
    <row r="358" spans="1:7">
      <c r="A358" s="3">
        <v>44739</v>
      </c>
      <c r="B358" s="2">
        <v>27.6</v>
      </c>
      <c r="C358" s="2">
        <v>27.75</v>
      </c>
      <c r="D358" s="2">
        <v>27.549999</v>
      </c>
      <c r="E358" s="2">
        <v>27.65</v>
      </c>
      <c r="F358" s="2">
        <v>25.434237</v>
      </c>
      <c r="G358" s="2">
        <v>115000</v>
      </c>
    </row>
    <row r="359" spans="1:7">
      <c r="A359" s="3">
        <v>44740</v>
      </c>
      <c r="B359" s="2">
        <v>27.799999</v>
      </c>
      <c r="C359" s="2">
        <v>27.950001</v>
      </c>
      <c r="D359" s="2">
        <v>27.700001</v>
      </c>
      <c r="E359" s="2">
        <v>27.799999</v>
      </c>
      <c r="F359" s="2">
        <v>25.572216000000001</v>
      </c>
      <c r="G359" s="2">
        <v>109001</v>
      </c>
    </row>
    <row r="360" spans="1:7">
      <c r="A360" s="3">
        <v>44741</v>
      </c>
      <c r="B360" s="2">
        <v>27.700001</v>
      </c>
      <c r="C360" s="2">
        <v>27.9</v>
      </c>
      <c r="D360" s="2">
        <v>27.700001</v>
      </c>
      <c r="E360" s="2">
        <v>27.799999</v>
      </c>
      <c r="F360" s="2">
        <v>25.572216000000001</v>
      </c>
      <c r="G360" s="2">
        <v>50000</v>
      </c>
    </row>
    <row r="361" spans="1:7">
      <c r="A361" s="3">
        <v>44742</v>
      </c>
      <c r="B361" s="2">
        <v>27.799999</v>
      </c>
      <c r="C361" s="2">
        <v>27.799999</v>
      </c>
      <c r="D361" s="2">
        <v>27.25</v>
      </c>
      <c r="E361" s="2">
        <v>27.450001</v>
      </c>
      <c r="F361" s="2">
        <v>25.250264999999999</v>
      </c>
      <c r="G361" s="2">
        <v>74200</v>
      </c>
    </row>
    <row r="362" spans="1:7">
      <c r="A362" s="3">
        <v>44743</v>
      </c>
      <c r="B362" s="2">
        <v>27.35</v>
      </c>
      <c r="C362" s="2">
        <v>27.450001</v>
      </c>
      <c r="D362" s="2">
        <v>26.85</v>
      </c>
      <c r="E362" s="2">
        <v>26.9</v>
      </c>
      <c r="F362" s="2">
        <v>24.744337000000002</v>
      </c>
      <c r="G362" s="2">
        <v>94101</v>
      </c>
    </row>
    <row r="363" spans="1:7">
      <c r="A363" s="3">
        <v>44746</v>
      </c>
      <c r="B363" s="2">
        <v>27.450001</v>
      </c>
      <c r="C363" s="2">
        <v>27.450001</v>
      </c>
      <c r="D363" s="2">
        <v>27</v>
      </c>
      <c r="E363" s="2">
        <v>27.15</v>
      </c>
      <c r="F363" s="2">
        <v>24.974304</v>
      </c>
      <c r="G363" s="2">
        <v>48000</v>
      </c>
    </row>
    <row r="364" spans="1:7">
      <c r="A364" s="3">
        <v>44747</v>
      </c>
      <c r="B364" s="2">
        <v>27.25</v>
      </c>
      <c r="C364" s="2">
        <v>27.4</v>
      </c>
      <c r="D364" s="2">
        <v>27.15</v>
      </c>
      <c r="E364" s="2">
        <v>27.25</v>
      </c>
      <c r="F364" s="2">
        <v>25.066289999999999</v>
      </c>
      <c r="G364" s="2">
        <v>51041</v>
      </c>
    </row>
    <row r="365" spans="1:7">
      <c r="A365" s="3">
        <v>44748</v>
      </c>
      <c r="B365" s="2">
        <v>27.200001</v>
      </c>
      <c r="C365" s="2">
        <v>27.25</v>
      </c>
      <c r="D365" s="2">
        <v>26.9</v>
      </c>
      <c r="E365" s="2">
        <v>27.200001</v>
      </c>
      <c r="F365" s="2">
        <v>25.020298</v>
      </c>
      <c r="G365" s="2">
        <v>103150</v>
      </c>
    </row>
    <row r="366" spans="1:7">
      <c r="A366" s="3">
        <v>44749</v>
      </c>
      <c r="B366" s="2">
        <v>27.4</v>
      </c>
      <c r="C366" s="2">
        <v>27.4</v>
      </c>
      <c r="D366" s="2">
        <v>27.1</v>
      </c>
      <c r="E366" s="2">
        <v>27.299999</v>
      </c>
      <c r="F366" s="2">
        <v>25.112283999999999</v>
      </c>
      <c r="G366" s="2">
        <v>44001</v>
      </c>
    </row>
    <row r="367" spans="1:7">
      <c r="A367" s="3">
        <v>44750</v>
      </c>
      <c r="B367" s="2">
        <v>27.299999</v>
      </c>
      <c r="C367" s="2">
        <v>27.6</v>
      </c>
      <c r="D367" s="2">
        <v>27.299999</v>
      </c>
      <c r="E367" s="2">
        <v>27.4</v>
      </c>
      <c r="F367" s="2">
        <v>25.204269</v>
      </c>
      <c r="G367" s="2">
        <v>18151</v>
      </c>
    </row>
    <row r="368" spans="1:7">
      <c r="A368" s="3">
        <v>44753</v>
      </c>
      <c r="B368" s="2">
        <v>27.5</v>
      </c>
      <c r="C368" s="2">
        <v>27.6</v>
      </c>
      <c r="D368" s="2">
        <v>27.450001</v>
      </c>
      <c r="E368" s="2">
        <v>27.549999</v>
      </c>
      <c r="F368" s="2">
        <v>25.342248999999999</v>
      </c>
      <c r="G368" s="2">
        <v>70250</v>
      </c>
    </row>
    <row r="369" spans="1:7">
      <c r="A369" s="3">
        <v>44754</v>
      </c>
      <c r="B369" s="2">
        <v>27.5</v>
      </c>
      <c r="C369" s="2">
        <v>27.5</v>
      </c>
      <c r="D369" s="2">
        <v>27.200001</v>
      </c>
      <c r="E369" s="2">
        <v>27.299999</v>
      </c>
      <c r="F369" s="2">
        <v>25.112283999999999</v>
      </c>
      <c r="G369" s="2">
        <v>72000</v>
      </c>
    </row>
    <row r="370" spans="1:7">
      <c r="A370" s="3">
        <v>44755</v>
      </c>
      <c r="B370" s="2">
        <v>27.5</v>
      </c>
      <c r="C370" s="2">
        <v>27.65</v>
      </c>
      <c r="D370" s="2">
        <v>27.25</v>
      </c>
      <c r="E370" s="2">
        <v>27.6</v>
      </c>
      <c r="F370" s="2">
        <v>25.388242999999999</v>
      </c>
      <c r="G370" s="2">
        <v>118150</v>
      </c>
    </row>
    <row r="371" spans="1:7">
      <c r="A371" s="3">
        <v>44756</v>
      </c>
      <c r="B371" s="2">
        <v>27.5</v>
      </c>
      <c r="C371" s="2">
        <v>27.700001</v>
      </c>
      <c r="D371" s="2">
        <v>27.450001</v>
      </c>
      <c r="E371" s="2">
        <v>27.6</v>
      </c>
      <c r="F371" s="2">
        <v>25.388242999999999</v>
      </c>
      <c r="G371" s="2">
        <v>76000</v>
      </c>
    </row>
    <row r="372" spans="1:7">
      <c r="A372" s="3">
        <v>44757</v>
      </c>
      <c r="B372" s="2">
        <v>27.75</v>
      </c>
      <c r="C372" s="2">
        <v>27.75</v>
      </c>
      <c r="D372" s="2">
        <v>27.450001</v>
      </c>
      <c r="E372" s="2">
        <v>27.5</v>
      </c>
      <c r="F372" s="2">
        <v>25.296257000000001</v>
      </c>
      <c r="G372" s="2">
        <v>67036</v>
      </c>
    </row>
    <row r="373" spans="1:7">
      <c r="A373" s="3">
        <v>44760</v>
      </c>
      <c r="B373" s="2">
        <v>27.5</v>
      </c>
      <c r="C373" s="2">
        <v>27.700001</v>
      </c>
      <c r="D373" s="2">
        <v>27.4</v>
      </c>
      <c r="E373" s="2">
        <v>27.700001</v>
      </c>
      <c r="F373" s="2">
        <v>25.480229999999999</v>
      </c>
      <c r="G373" s="2">
        <v>138400</v>
      </c>
    </row>
    <row r="374" spans="1:7">
      <c r="A374" s="3">
        <v>44761</v>
      </c>
      <c r="B374" s="2">
        <v>27.700001</v>
      </c>
      <c r="C374" s="2">
        <v>27.75</v>
      </c>
      <c r="D374" s="2">
        <v>27.5</v>
      </c>
      <c r="E374" s="2">
        <v>27.75</v>
      </c>
      <c r="F374" s="2">
        <v>25.526222000000001</v>
      </c>
      <c r="G374" s="2">
        <v>147101</v>
      </c>
    </row>
    <row r="375" spans="1:7">
      <c r="A375" s="3">
        <v>44762</v>
      </c>
      <c r="B375" s="2">
        <v>27.85</v>
      </c>
      <c r="C375" s="2">
        <v>28</v>
      </c>
      <c r="D375" s="2">
        <v>27.700001</v>
      </c>
      <c r="E375" s="2">
        <v>28</v>
      </c>
      <c r="F375" s="2">
        <v>25.756188999999999</v>
      </c>
      <c r="G375" s="2">
        <v>429099</v>
      </c>
    </row>
    <row r="376" spans="1:7">
      <c r="A376" s="3">
        <v>44763</v>
      </c>
      <c r="B376" s="2">
        <v>25.85</v>
      </c>
      <c r="C376" s="2">
        <v>26.5</v>
      </c>
      <c r="D376" s="2">
        <v>25.799999</v>
      </c>
      <c r="E376" s="2">
        <v>26.4</v>
      </c>
      <c r="F376" s="2">
        <v>26.4</v>
      </c>
      <c r="G376" s="2">
        <v>345000</v>
      </c>
    </row>
    <row r="377" spans="1:7">
      <c r="A377" s="3">
        <v>44764</v>
      </c>
      <c r="B377" s="2">
        <v>26.4</v>
      </c>
      <c r="C377" s="2">
        <v>26.4</v>
      </c>
      <c r="D377" s="2">
        <v>26.049999</v>
      </c>
      <c r="E377" s="2">
        <v>26.200001</v>
      </c>
      <c r="F377" s="2">
        <v>26.200001</v>
      </c>
      <c r="G377" s="2">
        <v>87001</v>
      </c>
    </row>
    <row r="378" spans="1:7">
      <c r="A378" s="3">
        <v>44767</v>
      </c>
      <c r="B378" s="2">
        <v>26.1</v>
      </c>
      <c r="C378" s="2">
        <v>26.299999</v>
      </c>
      <c r="D378" s="2">
        <v>25.950001</v>
      </c>
      <c r="E378" s="2">
        <v>25.950001</v>
      </c>
      <c r="F378" s="2">
        <v>25.950001</v>
      </c>
      <c r="G378" s="2">
        <v>119062</v>
      </c>
    </row>
    <row r="379" spans="1:7">
      <c r="A379" s="3">
        <v>44768</v>
      </c>
      <c r="B379" s="2">
        <v>25.950001</v>
      </c>
      <c r="C379" s="2">
        <v>26</v>
      </c>
      <c r="D379" s="2">
        <v>25.6</v>
      </c>
      <c r="E379" s="2">
        <v>25.9</v>
      </c>
      <c r="F379" s="2">
        <v>25.9</v>
      </c>
      <c r="G379" s="2">
        <v>86002</v>
      </c>
    </row>
    <row r="380" spans="1:7">
      <c r="A380" s="3">
        <v>44769</v>
      </c>
      <c r="B380" s="2">
        <v>26</v>
      </c>
      <c r="C380" s="2">
        <v>26.65</v>
      </c>
      <c r="D380" s="2">
        <v>26</v>
      </c>
      <c r="E380" s="2">
        <v>26.6</v>
      </c>
      <c r="F380" s="2">
        <v>26.6</v>
      </c>
      <c r="G380" s="2">
        <v>160000</v>
      </c>
    </row>
    <row r="381" spans="1:7">
      <c r="A381" s="3">
        <v>44770</v>
      </c>
      <c r="B381" s="2">
        <v>26.6</v>
      </c>
      <c r="C381" s="2">
        <v>26.6</v>
      </c>
      <c r="D381" s="2">
        <v>26.4</v>
      </c>
      <c r="E381" s="2">
        <v>26.4</v>
      </c>
      <c r="F381" s="2">
        <v>26.4</v>
      </c>
      <c r="G381" s="2">
        <v>69000</v>
      </c>
    </row>
    <row r="382" spans="1:7">
      <c r="A382" s="3">
        <v>44771</v>
      </c>
      <c r="B382" s="2">
        <v>26.6</v>
      </c>
      <c r="C382" s="2">
        <v>27</v>
      </c>
      <c r="D382" s="2">
        <v>26.5</v>
      </c>
      <c r="E382" s="2">
        <v>26.85</v>
      </c>
      <c r="F382" s="2">
        <v>26.85</v>
      </c>
      <c r="G382" s="2">
        <v>119001</v>
      </c>
    </row>
    <row r="383" spans="1:7">
      <c r="A383" s="3">
        <v>44774</v>
      </c>
      <c r="B383" s="2">
        <v>26.85</v>
      </c>
      <c r="C383" s="2">
        <v>27.200001</v>
      </c>
      <c r="D383" s="2">
        <v>26.85</v>
      </c>
      <c r="E383" s="2">
        <v>27.1</v>
      </c>
      <c r="F383" s="2">
        <v>27.1</v>
      </c>
      <c r="G383" s="2">
        <v>92400</v>
      </c>
    </row>
    <row r="384" spans="1:7">
      <c r="A384" s="3">
        <v>44775</v>
      </c>
      <c r="B384" s="2">
        <v>26.9</v>
      </c>
      <c r="C384" s="2">
        <v>27</v>
      </c>
      <c r="D384" s="2">
        <v>26.799999</v>
      </c>
      <c r="E384" s="2">
        <v>26.950001</v>
      </c>
      <c r="F384" s="2">
        <v>26.950001</v>
      </c>
      <c r="G384" s="2">
        <v>120000</v>
      </c>
    </row>
    <row r="385" spans="1:7">
      <c r="A385" s="3">
        <v>44776</v>
      </c>
      <c r="B385" s="2">
        <v>26.65</v>
      </c>
      <c r="C385" s="2">
        <v>27</v>
      </c>
      <c r="D385" s="2">
        <v>26.6</v>
      </c>
      <c r="E385" s="2">
        <v>26.950001</v>
      </c>
      <c r="F385" s="2">
        <v>26.950001</v>
      </c>
      <c r="G385" s="2">
        <v>99000</v>
      </c>
    </row>
    <row r="386" spans="1:7">
      <c r="A386" s="3">
        <v>44777</v>
      </c>
      <c r="B386" s="2">
        <v>26.65</v>
      </c>
      <c r="C386" s="2">
        <v>26.950001</v>
      </c>
      <c r="D386" s="2">
        <v>26.549999</v>
      </c>
      <c r="E386" s="2">
        <v>26.950001</v>
      </c>
      <c r="F386" s="2">
        <v>26.950001</v>
      </c>
      <c r="G386" s="2">
        <v>50000</v>
      </c>
    </row>
    <row r="387" spans="1:7">
      <c r="A387" s="3">
        <v>44778</v>
      </c>
      <c r="B387" s="2">
        <v>27.35</v>
      </c>
      <c r="C387" s="2">
        <v>27.35</v>
      </c>
      <c r="D387" s="2">
        <v>26.950001</v>
      </c>
      <c r="E387" s="2">
        <v>27.049999</v>
      </c>
      <c r="F387" s="2">
        <v>27.049999</v>
      </c>
      <c r="G387" s="2">
        <v>89001</v>
      </c>
    </row>
    <row r="388" spans="1:7">
      <c r="A388" s="3">
        <v>44781</v>
      </c>
      <c r="B388" s="2">
        <v>27.4</v>
      </c>
      <c r="C388" s="2">
        <v>27.4</v>
      </c>
      <c r="D388" s="2">
        <v>26.85</v>
      </c>
      <c r="E388" s="2">
        <v>27.049999</v>
      </c>
      <c r="F388" s="2">
        <v>27.049999</v>
      </c>
      <c r="G388" s="2">
        <v>133000</v>
      </c>
    </row>
    <row r="389" spans="1:7">
      <c r="A389" s="3">
        <v>44782</v>
      </c>
      <c r="B389" s="2">
        <v>27.15</v>
      </c>
      <c r="C389" s="2">
        <v>27.25</v>
      </c>
      <c r="D389" s="2">
        <v>27.1</v>
      </c>
      <c r="E389" s="2">
        <v>27.200001</v>
      </c>
      <c r="F389" s="2">
        <v>27.200001</v>
      </c>
      <c r="G389" s="2">
        <v>90000</v>
      </c>
    </row>
    <row r="390" spans="1:7">
      <c r="A390" s="3">
        <v>44783</v>
      </c>
      <c r="B390" s="2">
        <v>26.9</v>
      </c>
      <c r="C390" s="2">
        <v>27.299999</v>
      </c>
      <c r="D390" s="2">
        <v>26.9</v>
      </c>
      <c r="E390" s="2">
        <v>27.200001</v>
      </c>
      <c r="F390" s="2">
        <v>27.200001</v>
      </c>
      <c r="G390" s="2">
        <v>67001</v>
      </c>
    </row>
    <row r="391" spans="1:7">
      <c r="A391" s="3">
        <v>44784</v>
      </c>
      <c r="B391" s="2">
        <v>28</v>
      </c>
      <c r="C391" s="2">
        <v>28</v>
      </c>
      <c r="D391" s="2">
        <v>27.4</v>
      </c>
      <c r="E391" s="2">
        <v>27.450001</v>
      </c>
      <c r="F391" s="2">
        <v>27.450001</v>
      </c>
      <c r="G391" s="2">
        <v>179112</v>
      </c>
    </row>
    <row r="392" spans="1:7">
      <c r="A392" s="3">
        <v>44785</v>
      </c>
      <c r="B392" s="2">
        <v>27.450001</v>
      </c>
      <c r="C392" s="2">
        <v>27.75</v>
      </c>
      <c r="D392" s="2">
        <v>27.4</v>
      </c>
      <c r="E392" s="2">
        <v>27.5</v>
      </c>
      <c r="F392" s="2">
        <v>27.5</v>
      </c>
      <c r="G392" s="2">
        <v>88003</v>
      </c>
    </row>
    <row r="393" spans="1:7">
      <c r="A393" s="3">
        <v>44788</v>
      </c>
      <c r="B393" s="2">
        <v>27.6</v>
      </c>
      <c r="C393" s="2">
        <v>27.799999</v>
      </c>
      <c r="D393" s="2">
        <v>27.549999</v>
      </c>
      <c r="E393" s="2">
        <v>27.700001</v>
      </c>
      <c r="F393" s="2">
        <v>27.700001</v>
      </c>
      <c r="G393" s="2">
        <v>130000</v>
      </c>
    </row>
    <row r="394" spans="1:7">
      <c r="A394" s="3">
        <v>44789</v>
      </c>
      <c r="B394" s="2">
        <v>27.700001</v>
      </c>
      <c r="C394" s="2">
        <v>28.1</v>
      </c>
      <c r="D394" s="2">
        <v>27.700001</v>
      </c>
      <c r="E394" s="2">
        <v>27.9</v>
      </c>
      <c r="F394" s="2">
        <v>27.9</v>
      </c>
      <c r="G394" s="2">
        <v>296180</v>
      </c>
    </row>
    <row r="395" spans="1:7">
      <c r="A395" s="3">
        <v>44790</v>
      </c>
      <c r="B395" s="2">
        <v>28</v>
      </c>
      <c r="C395" s="2">
        <v>28.200001</v>
      </c>
      <c r="D395" s="2">
        <v>28</v>
      </c>
      <c r="E395" s="2">
        <v>28.049999</v>
      </c>
      <c r="F395" s="2">
        <v>28.049999</v>
      </c>
      <c r="G395" s="2">
        <v>153097</v>
      </c>
    </row>
    <row r="396" spans="1:7">
      <c r="A396" s="3">
        <v>44791</v>
      </c>
      <c r="B396" s="2">
        <v>28.1</v>
      </c>
      <c r="C396" s="2">
        <v>28.200001</v>
      </c>
      <c r="D396" s="2">
        <v>27.85</v>
      </c>
      <c r="E396" s="2">
        <v>28</v>
      </c>
      <c r="F396" s="2">
        <v>28</v>
      </c>
      <c r="G396" s="2">
        <v>143007</v>
      </c>
    </row>
    <row r="397" spans="1:7">
      <c r="A397" s="3">
        <v>44792</v>
      </c>
      <c r="B397" s="2">
        <v>28</v>
      </c>
      <c r="C397" s="2">
        <v>28</v>
      </c>
      <c r="D397" s="2">
        <v>27.85</v>
      </c>
      <c r="E397" s="2">
        <v>27.9</v>
      </c>
      <c r="F397" s="2">
        <v>27.9</v>
      </c>
      <c r="G397" s="2">
        <v>87001</v>
      </c>
    </row>
    <row r="398" spans="1:7">
      <c r="A398" s="3">
        <v>44795</v>
      </c>
      <c r="B398" s="2">
        <v>27.9</v>
      </c>
      <c r="C398" s="2">
        <v>27.9</v>
      </c>
      <c r="D398" s="2">
        <v>27.700001</v>
      </c>
      <c r="E398" s="2">
        <v>27.9</v>
      </c>
      <c r="F398" s="2">
        <v>27.9</v>
      </c>
      <c r="G398" s="2">
        <v>68000</v>
      </c>
    </row>
    <row r="399" spans="1:7">
      <c r="A399" s="3">
        <v>44796</v>
      </c>
      <c r="B399" s="2">
        <v>28</v>
      </c>
      <c r="C399" s="2">
        <v>28</v>
      </c>
      <c r="D399" s="2">
        <v>27.6</v>
      </c>
      <c r="E399" s="2">
        <v>27.6</v>
      </c>
      <c r="F399" s="2">
        <v>27.6</v>
      </c>
      <c r="G399" s="2">
        <v>152000</v>
      </c>
    </row>
    <row r="400" spans="1:7">
      <c r="A400" s="3">
        <v>44797</v>
      </c>
      <c r="B400" s="2">
        <v>27.6</v>
      </c>
      <c r="C400" s="2">
        <v>27.700001</v>
      </c>
      <c r="D400" s="2">
        <v>27.299999</v>
      </c>
      <c r="E400" s="2">
        <v>27.299999</v>
      </c>
      <c r="F400" s="2">
        <v>27.299999</v>
      </c>
      <c r="G400" s="2">
        <v>217015</v>
      </c>
    </row>
    <row r="401" spans="1:7">
      <c r="A401" s="3">
        <v>44798</v>
      </c>
      <c r="B401" s="2">
        <v>27.35</v>
      </c>
      <c r="C401" s="2">
        <v>27.5</v>
      </c>
      <c r="D401" s="2">
        <v>27.35</v>
      </c>
      <c r="E401" s="2">
        <v>27.450001</v>
      </c>
      <c r="F401" s="2">
        <v>27.450001</v>
      </c>
      <c r="G401" s="2">
        <v>75001</v>
      </c>
    </row>
    <row r="402" spans="1:7">
      <c r="A402" s="3">
        <v>44799</v>
      </c>
      <c r="B402" s="2">
        <v>27.450001</v>
      </c>
      <c r="C402" s="2">
        <v>27.549999</v>
      </c>
      <c r="D402" s="2">
        <v>27.35</v>
      </c>
      <c r="E402" s="2">
        <v>27.4</v>
      </c>
      <c r="F402" s="2">
        <v>27.4</v>
      </c>
      <c r="G402" s="2">
        <v>76000</v>
      </c>
    </row>
    <row r="403" spans="1:7">
      <c r="A403" s="3">
        <v>44802</v>
      </c>
      <c r="B403" s="2">
        <v>27.200001</v>
      </c>
      <c r="C403" s="2">
        <v>27.299999</v>
      </c>
      <c r="D403" s="2">
        <v>27.049999</v>
      </c>
      <c r="E403" s="2">
        <v>27.299999</v>
      </c>
      <c r="F403" s="2">
        <v>27.299999</v>
      </c>
      <c r="G403" s="2">
        <v>73001</v>
      </c>
    </row>
    <row r="404" spans="1:7">
      <c r="A404" s="3">
        <v>44803</v>
      </c>
      <c r="B404" s="2">
        <v>27.25</v>
      </c>
      <c r="C404" s="2">
        <v>27.549999</v>
      </c>
      <c r="D404" s="2">
        <v>27.25</v>
      </c>
      <c r="E404" s="2">
        <v>27.4</v>
      </c>
      <c r="F404" s="2">
        <v>27.4</v>
      </c>
      <c r="G404" s="2">
        <v>44000</v>
      </c>
    </row>
    <row r="405" spans="1:7">
      <c r="A405" s="3">
        <v>44804</v>
      </c>
      <c r="B405" s="2">
        <v>27.4</v>
      </c>
      <c r="C405" s="2">
        <v>27.5</v>
      </c>
      <c r="D405" s="2">
        <v>27.25</v>
      </c>
      <c r="E405" s="2">
        <v>27.450001</v>
      </c>
      <c r="F405" s="2">
        <v>27.450001</v>
      </c>
      <c r="G405" s="2">
        <v>37010</v>
      </c>
    </row>
    <row r="406" spans="1:7">
      <c r="A406" s="3">
        <v>44805</v>
      </c>
      <c r="B406" s="2">
        <v>27.450001</v>
      </c>
      <c r="C406" s="2">
        <v>27.75</v>
      </c>
      <c r="D406" s="2">
        <v>27.4</v>
      </c>
      <c r="E406" s="2">
        <v>27.6</v>
      </c>
      <c r="F406" s="2">
        <v>27.6</v>
      </c>
      <c r="G406" s="2">
        <v>100500</v>
      </c>
    </row>
    <row r="407" spans="1:7">
      <c r="A407" s="3">
        <v>44806</v>
      </c>
      <c r="B407" s="2">
        <v>27.6</v>
      </c>
      <c r="C407" s="2">
        <v>27.65</v>
      </c>
      <c r="D407" s="2">
        <v>27.1</v>
      </c>
      <c r="E407" s="2">
        <v>27.200001</v>
      </c>
      <c r="F407" s="2">
        <v>27.200001</v>
      </c>
      <c r="G407" s="2">
        <v>224000</v>
      </c>
    </row>
    <row r="408" spans="1:7">
      <c r="A408" s="3">
        <v>44809</v>
      </c>
      <c r="B408" s="2">
        <v>27.299999</v>
      </c>
      <c r="C408" s="2">
        <v>27.6</v>
      </c>
      <c r="D408" s="2">
        <v>27.1</v>
      </c>
      <c r="E408" s="2">
        <v>27.549999</v>
      </c>
      <c r="F408" s="2">
        <v>27.549999</v>
      </c>
      <c r="G408" s="2">
        <v>72050</v>
      </c>
    </row>
    <row r="409" spans="1:7">
      <c r="A409" s="3">
        <v>44810</v>
      </c>
      <c r="B409" s="2">
        <v>27.6</v>
      </c>
      <c r="C409" s="2">
        <v>27.65</v>
      </c>
      <c r="D409" s="2">
        <v>27.4</v>
      </c>
      <c r="E409" s="2">
        <v>27.450001</v>
      </c>
      <c r="F409" s="2">
        <v>27.450001</v>
      </c>
      <c r="G409" s="2">
        <v>115017</v>
      </c>
    </row>
    <row r="410" spans="1:7">
      <c r="A410" s="3">
        <v>44811</v>
      </c>
      <c r="B410" s="2">
        <v>27.6</v>
      </c>
      <c r="C410" s="2">
        <v>27.6</v>
      </c>
      <c r="D410" s="2">
        <v>27.35</v>
      </c>
      <c r="E410" s="2">
        <v>27.450001</v>
      </c>
      <c r="F410" s="2">
        <v>27.450001</v>
      </c>
      <c r="G410" s="2">
        <v>47000</v>
      </c>
    </row>
    <row r="411" spans="1:7">
      <c r="A411" s="3">
        <v>44812</v>
      </c>
      <c r="B411" s="2">
        <v>27.6</v>
      </c>
      <c r="C411" s="2">
        <v>27.6</v>
      </c>
      <c r="D411" s="2">
        <v>27.5</v>
      </c>
      <c r="E411" s="2">
        <v>27.549999</v>
      </c>
      <c r="F411" s="2">
        <v>27.549999</v>
      </c>
      <c r="G411" s="2">
        <v>56010</v>
      </c>
    </row>
    <row r="412" spans="1:7">
      <c r="A412" s="3">
        <v>44816</v>
      </c>
      <c r="B412" s="2">
        <v>27.549999</v>
      </c>
      <c r="C412" s="2">
        <v>27.6</v>
      </c>
      <c r="D412" s="2">
        <v>27.35</v>
      </c>
      <c r="E412" s="2">
        <v>27.35</v>
      </c>
      <c r="F412" s="2">
        <v>27.35</v>
      </c>
      <c r="G412" s="2">
        <v>61001</v>
      </c>
    </row>
    <row r="413" spans="1:7">
      <c r="A413" s="3">
        <v>44817</v>
      </c>
      <c r="B413" s="2">
        <v>27.35</v>
      </c>
      <c r="C413" s="2">
        <v>27.5</v>
      </c>
      <c r="D413" s="2">
        <v>27.299999</v>
      </c>
      <c r="E413" s="2">
        <v>27.35</v>
      </c>
      <c r="F413" s="2">
        <v>27.35</v>
      </c>
      <c r="G413" s="2">
        <v>42100</v>
      </c>
    </row>
    <row r="414" spans="1:7">
      <c r="A414" s="3">
        <v>44818</v>
      </c>
      <c r="B414" s="2">
        <v>27</v>
      </c>
      <c r="C414" s="2">
        <v>27.5</v>
      </c>
      <c r="D414" s="2">
        <v>27</v>
      </c>
      <c r="E414" s="2">
        <v>27.4</v>
      </c>
      <c r="F414" s="2">
        <v>27.4</v>
      </c>
      <c r="G414" s="2">
        <v>54001</v>
      </c>
    </row>
    <row r="415" spans="1:7">
      <c r="A415" s="3">
        <v>44819</v>
      </c>
      <c r="B415" s="2">
        <v>27.5</v>
      </c>
      <c r="C415" s="2">
        <v>27.549999</v>
      </c>
      <c r="D415" s="2">
        <v>27.4</v>
      </c>
      <c r="E415" s="2">
        <v>27.5</v>
      </c>
      <c r="F415" s="2">
        <v>27.5</v>
      </c>
      <c r="G415" s="2">
        <v>65223</v>
      </c>
    </row>
    <row r="416" spans="1:7">
      <c r="A416" s="3">
        <v>44820</v>
      </c>
      <c r="B416" s="2">
        <v>27.5</v>
      </c>
      <c r="C416" s="2">
        <v>27.5</v>
      </c>
      <c r="D416" s="2">
        <v>27.299999</v>
      </c>
      <c r="E416" s="2">
        <v>27.299999</v>
      </c>
      <c r="F416" s="2">
        <v>27.299999</v>
      </c>
      <c r="G416" s="2">
        <v>37002</v>
      </c>
    </row>
    <row r="417" spans="1:7">
      <c r="A417" s="3">
        <v>44823</v>
      </c>
      <c r="B417" s="2">
        <v>27.299999</v>
      </c>
      <c r="C417" s="2">
        <v>27.299999</v>
      </c>
      <c r="D417" s="2">
        <v>27.049999</v>
      </c>
      <c r="E417" s="2">
        <v>27.049999</v>
      </c>
      <c r="F417" s="2">
        <v>27.049999</v>
      </c>
      <c r="G417" s="2">
        <v>57119</v>
      </c>
    </row>
    <row r="418" spans="1:7">
      <c r="A418" s="3">
        <v>44824</v>
      </c>
      <c r="B418" s="2">
        <v>27.049999</v>
      </c>
      <c r="C418" s="2">
        <v>27.200001</v>
      </c>
      <c r="D418" s="2">
        <v>26.950001</v>
      </c>
      <c r="E418" s="2">
        <v>27.15</v>
      </c>
      <c r="F418" s="2">
        <v>27.15</v>
      </c>
      <c r="G418" s="2">
        <v>57508</v>
      </c>
    </row>
    <row r="419" spans="1:7">
      <c r="A419" s="3">
        <v>44825</v>
      </c>
      <c r="B419" s="2">
        <v>27.049999</v>
      </c>
      <c r="C419" s="2">
        <v>27.25</v>
      </c>
      <c r="D419" s="2">
        <v>26.9</v>
      </c>
      <c r="E419" s="2">
        <v>27</v>
      </c>
      <c r="F419" s="2">
        <v>27</v>
      </c>
      <c r="G419" s="2">
        <v>68001</v>
      </c>
    </row>
    <row r="420" spans="1:7">
      <c r="A420" s="3">
        <v>44826</v>
      </c>
      <c r="B420" s="2">
        <v>27</v>
      </c>
      <c r="C420" s="2">
        <v>27</v>
      </c>
      <c r="D420" s="2">
        <v>26.35</v>
      </c>
      <c r="E420" s="2">
        <v>26.799999</v>
      </c>
      <c r="F420" s="2">
        <v>26.799999</v>
      </c>
      <c r="G420" s="2">
        <v>136005</v>
      </c>
    </row>
    <row r="421" spans="1:7">
      <c r="A421" s="3">
        <v>44827</v>
      </c>
      <c r="B421" s="2">
        <v>27.1</v>
      </c>
      <c r="C421" s="2">
        <v>27.1</v>
      </c>
      <c r="D421" s="2">
        <v>26.5</v>
      </c>
      <c r="E421" s="2">
        <v>26.6</v>
      </c>
      <c r="F421" s="2">
        <v>26.6</v>
      </c>
      <c r="G421" s="2">
        <v>56082</v>
      </c>
    </row>
    <row r="422" spans="1:7">
      <c r="A422" s="3">
        <v>44830</v>
      </c>
      <c r="B422" s="2">
        <v>26.5</v>
      </c>
      <c r="C422" s="2">
        <v>26.5</v>
      </c>
      <c r="D422" s="2">
        <v>25.9</v>
      </c>
      <c r="E422" s="2">
        <v>26.25</v>
      </c>
      <c r="F422" s="2">
        <v>26.25</v>
      </c>
      <c r="G422" s="2">
        <v>209001</v>
      </c>
    </row>
    <row r="423" spans="1:7">
      <c r="A423" s="3">
        <v>44831</v>
      </c>
      <c r="B423" s="2">
        <v>26.1</v>
      </c>
      <c r="C423" s="2">
        <v>26.85</v>
      </c>
      <c r="D423" s="2">
        <v>26.1</v>
      </c>
      <c r="E423" s="2">
        <v>26.6</v>
      </c>
      <c r="F423" s="2">
        <v>26.6</v>
      </c>
      <c r="G423" s="2">
        <v>29001</v>
      </c>
    </row>
    <row r="424" spans="1:7">
      <c r="A424" s="3">
        <v>44832</v>
      </c>
      <c r="B424" s="2">
        <v>26.6</v>
      </c>
      <c r="C424" s="2">
        <v>26.6</v>
      </c>
      <c r="D424" s="2">
        <v>25.9</v>
      </c>
      <c r="E424" s="2">
        <v>25.9</v>
      </c>
      <c r="F424" s="2">
        <v>25.9</v>
      </c>
      <c r="G424" s="2">
        <v>148001</v>
      </c>
    </row>
    <row r="425" spans="1:7">
      <c r="A425" s="3">
        <v>44833</v>
      </c>
      <c r="B425" s="2">
        <v>26.1</v>
      </c>
      <c r="C425" s="2">
        <v>26.25</v>
      </c>
      <c r="D425" s="2">
        <v>26.1</v>
      </c>
      <c r="E425" s="2">
        <v>26.200001</v>
      </c>
      <c r="F425" s="2">
        <v>26.200001</v>
      </c>
      <c r="G425" s="2">
        <v>24000</v>
      </c>
    </row>
    <row r="426" spans="1:7">
      <c r="A426" s="3">
        <v>44834</v>
      </c>
      <c r="B426" s="2">
        <v>25.799999</v>
      </c>
      <c r="C426" s="2">
        <v>26.450001</v>
      </c>
      <c r="D426" s="2">
        <v>25.799999</v>
      </c>
      <c r="E426" s="2">
        <v>26.450001</v>
      </c>
      <c r="F426" s="2">
        <v>26.450001</v>
      </c>
      <c r="G426" s="2">
        <v>37000</v>
      </c>
    </row>
    <row r="427" spans="1:7">
      <c r="A427" s="3">
        <v>44837</v>
      </c>
      <c r="B427" s="2">
        <v>26.1</v>
      </c>
      <c r="C427" s="2">
        <v>26.450001</v>
      </c>
      <c r="D427" s="2">
        <v>26.1</v>
      </c>
      <c r="E427" s="2">
        <v>26.4</v>
      </c>
      <c r="F427" s="2">
        <v>26.4</v>
      </c>
      <c r="G427" s="2">
        <v>26001</v>
      </c>
    </row>
    <row r="428" spans="1:7">
      <c r="A428" s="3">
        <v>44838</v>
      </c>
      <c r="B428" s="2">
        <v>26.85</v>
      </c>
      <c r="C428" s="2">
        <v>26.85</v>
      </c>
      <c r="D428" s="2">
        <v>26.5</v>
      </c>
      <c r="E428" s="2">
        <v>26.6</v>
      </c>
      <c r="F428" s="2">
        <v>26.6</v>
      </c>
      <c r="G428" s="2">
        <v>31014</v>
      </c>
    </row>
    <row r="429" spans="1:7">
      <c r="A429" s="3">
        <v>44839</v>
      </c>
      <c r="B429" s="2">
        <v>26.799999</v>
      </c>
      <c r="C429" s="2">
        <v>26.799999</v>
      </c>
      <c r="D429" s="2">
        <v>26.4</v>
      </c>
      <c r="E429" s="2">
        <v>26.5</v>
      </c>
      <c r="F429" s="2">
        <v>26.5</v>
      </c>
      <c r="G429" s="2">
        <v>105035</v>
      </c>
    </row>
    <row r="430" spans="1:7">
      <c r="A430" s="3">
        <v>44840</v>
      </c>
      <c r="B430" s="2">
        <v>26.75</v>
      </c>
      <c r="C430" s="2">
        <v>26.75</v>
      </c>
      <c r="D430" s="2">
        <v>26.450001</v>
      </c>
      <c r="E430" s="2">
        <v>26.6</v>
      </c>
      <c r="F430" s="2">
        <v>26.6</v>
      </c>
      <c r="G430" s="2">
        <v>52000</v>
      </c>
    </row>
    <row r="431" spans="1:7">
      <c r="A431" s="3">
        <v>44841</v>
      </c>
      <c r="B431" s="2">
        <v>26.549999</v>
      </c>
      <c r="C431" s="2">
        <v>26.549999</v>
      </c>
      <c r="D431" s="2">
        <v>26.450001</v>
      </c>
      <c r="E431" s="2">
        <v>26.549999</v>
      </c>
      <c r="F431" s="2">
        <v>26.549999</v>
      </c>
      <c r="G431" s="2">
        <v>16000</v>
      </c>
    </row>
    <row r="432" spans="1:7">
      <c r="A432" s="3">
        <v>44845</v>
      </c>
      <c r="B432" s="2">
        <v>26.450001</v>
      </c>
      <c r="C432" s="2">
        <v>26.450001</v>
      </c>
      <c r="D432" s="2">
        <v>25.9</v>
      </c>
      <c r="E432" s="2">
        <v>26</v>
      </c>
      <c r="F432" s="2">
        <v>26</v>
      </c>
      <c r="G432" s="2">
        <v>128934</v>
      </c>
    </row>
    <row r="433" spans="1:7">
      <c r="A433" s="3">
        <v>44846</v>
      </c>
      <c r="B433" s="2">
        <v>26</v>
      </c>
      <c r="C433" s="2">
        <v>26.200001</v>
      </c>
      <c r="D433" s="2">
        <v>25.85</v>
      </c>
      <c r="E433" s="2">
        <v>26.049999</v>
      </c>
      <c r="F433" s="2">
        <v>26.049999</v>
      </c>
      <c r="G433" s="2">
        <v>131219</v>
      </c>
    </row>
    <row r="434" spans="1:7">
      <c r="A434" s="3">
        <v>44847</v>
      </c>
      <c r="B434" s="2">
        <v>26</v>
      </c>
      <c r="C434" s="2">
        <v>26</v>
      </c>
      <c r="D434" s="2">
        <v>25</v>
      </c>
      <c r="E434" s="2">
        <v>25.1</v>
      </c>
      <c r="F434" s="2">
        <v>25.1</v>
      </c>
      <c r="G434" s="2">
        <v>125066</v>
      </c>
    </row>
    <row r="435" spans="1:7">
      <c r="A435" s="3">
        <v>44848</v>
      </c>
      <c r="B435" s="2">
        <v>25.6</v>
      </c>
      <c r="C435" s="2">
        <v>25.950001</v>
      </c>
      <c r="D435" s="2">
        <v>25.299999</v>
      </c>
      <c r="E435" s="2">
        <v>25.6</v>
      </c>
      <c r="F435" s="2">
        <v>25.6</v>
      </c>
      <c r="G435" s="2">
        <v>38190</v>
      </c>
    </row>
    <row r="436" spans="1:7">
      <c r="A436" s="3">
        <v>44851</v>
      </c>
      <c r="B436" s="2">
        <v>25.1</v>
      </c>
      <c r="C436" s="2">
        <v>25.1</v>
      </c>
      <c r="D436" s="2">
        <v>24.75</v>
      </c>
      <c r="E436" s="2">
        <v>25.1</v>
      </c>
      <c r="F436" s="2">
        <v>25.1</v>
      </c>
      <c r="G436" s="2">
        <v>57001</v>
      </c>
    </row>
    <row r="437" spans="1:7">
      <c r="A437" s="3">
        <v>44852</v>
      </c>
      <c r="B437" s="2">
        <v>25.75</v>
      </c>
      <c r="C437" s="2">
        <v>25.75</v>
      </c>
      <c r="D437" s="2">
        <v>25.25</v>
      </c>
      <c r="E437" s="2">
        <v>25.299999</v>
      </c>
      <c r="F437" s="2">
        <v>25.299999</v>
      </c>
      <c r="G437" s="2">
        <v>20348</v>
      </c>
    </row>
    <row r="438" spans="1:7">
      <c r="A438" s="3">
        <v>44853</v>
      </c>
      <c r="B438" s="2">
        <v>25.299999</v>
      </c>
      <c r="C438" s="2">
        <v>25.5</v>
      </c>
      <c r="D438" s="2">
        <v>25.299999</v>
      </c>
      <c r="E438" s="2">
        <v>25.4</v>
      </c>
      <c r="F438" s="2">
        <v>25.4</v>
      </c>
      <c r="G438" s="2">
        <v>12000</v>
      </c>
    </row>
    <row r="439" spans="1:7">
      <c r="A439" s="3">
        <v>44854</v>
      </c>
      <c r="B439" s="2">
        <v>25.299999</v>
      </c>
      <c r="C439" s="2">
        <v>25.4</v>
      </c>
      <c r="D439" s="2">
        <v>24.950001</v>
      </c>
      <c r="E439" s="2">
        <v>25.4</v>
      </c>
      <c r="F439" s="2">
        <v>25.4</v>
      </c>
      <c r="G439" s="2">
        <v>36001</v>
      </c>
    </row>
    <row r="440" spans="1:7">
      <c r="A440" s="3">
        <v>44855</v>
      </c>
      <c r="B440" s="2">
        <v>25.299999</v>
      </c>
      <c r="C440" s="2">
        <v>25.299999</v>
      </c>
      <c r="D440" s="2">
        <v>25.049999</v>
      </c>
      <c r="E440" s="2">
        <v>25.049999</v>
      </c>
      <c r="F440" s="2">
        <v>25.049999</v>
      </c>
      <c r="G440" s="2">
        <v>26000</v>
      </c>
    </row>
    <row r="441" spans="1:7">
      <c r="A441" s="3">
        <v>44858</v>
      </c>
      <c r="B441" s="2">
        <v>25.25</v>
      </c>
      <c r="C441" s="2">
        <v>25.25</v>
      </c>
      <c r="D441" s="2">
        <v>25.049999</v>
      </c>
      <c r="E441" s="2">
        <v>25.15</v>
      </c>
      <c r="F441" s="2">
        <v>25.15</v>
      </c>
      <c r="G441" s="2">
        <v>22000</v>
      </c>
    </row>
    <row r="442" spans="1:7">
      <c r="A442" s="3">
        <v>44859</v>
      </c>
      <c r="B442" s="2">
        <v>25.25</v>
      </c>
      <c r="C442" s="2">
        <v>25.25</v>
      </c>
      <c r="D442" s="2">
        <v>24.85</v>
      </c>
      <c r="E442" s="2">
        <v>25.1</v>
      </c>
      <c r="F442" s="2">
        <v>25.1</v>
      </c>
      <c r="G442" s="2">
        <v>47001</v>
      </c>
    </row>
    <row r="443" spans="1:7">
      <c r="A443" s="3">
        <v>44860</v>
      </c>
      <c r="B443" s="2">
        <v>25.15</v>
      </c>
      <c r="C443" s="2">
        <v>25.15</v>
      </c>
      <c r="D443" s="2">
        <v>25.1</v>
      </c>
      <c r="E443" s="2">
        <v>25.1</v>
      </c>
      <c r="F443" s="2">
        <v>25.1</v>
      </c>
      <c r="G443" s="2">
        <v>19002</v>
      </c>
    </row>
    <row r="444" spans="1:7">
      <c r="A444" s="3">
        <v>44861</v>
      </c>
      <c r="B444" s="2">
        <v>25.200001</v>
      </c>
      <c r="C444" s="2">
        <v>25.25</v>
      </c>
      <c r="D444" s="2">
        <v>25.15</v>
      </c>
      <c r="E444" s="2">
        <v>25.15</v>
      </c>
      <c r="F444" s="2">
        <v>25.15</v>
      </c>
      <c r="G444" s="2">
        <v>21117</v>
      </c>
    </row>
    <row r="445" spans="1:7">
      <c r="A445" s="3">
        <v>44862</v>
      </c>
      <c r="B445" s="2">
        <v>25.299999</v>
      </c>
      <c r="C445" s="2">
        <v>25.4</v>
      </c>
      <c r="D445" s="2">
        <v>25.15</v>
      </c>
      <c r="E445" s="2">
        <v>25.15</v>
      </c>
      <c r="F445" s="2">
        <v>25.15</v>
      </c>
      <c r="G445" s="2">
        <v>20000</v>
      </c>
    </row>
    <row r="446" spans="1:7">
      <c r="A446" s="3">
        <v>44865</v>
      </c>
      <c r="B446" s="2">
        <v>25.299999</v>
      </c>
      <c r="C446" s="2">
        <v>25.450001</v>
      </c>
      <c r="D446" s="2">
        <v>25.299999</v>
      </c>
      <c r="E446" s="2">
        <v>25.35</v>
      </c>
      <c r="F446" s="2">
        <v>25.35</v>
      </c>
      <c r="G446" s="2">
        <v>20000</v>
      </c>
    </row>
    <row r="447" spans="1:7">
      <c r="A447" s="3">
        <v>44866</v>
      </c>
      <c r="B447" s="2">
        <v>25.450001</v>
      </c>
      <c r="C447" s="2">
        <v>25.5</v>
      </c>
      <c r="D447" s="2">
        <v>25.35</v>
      </c>
      <c r="E447" s="2">
        <v>25.5</v>
      </c>
      <c r="F447" s="2">
        <v>25.5</v>
      </c>
      <c r="G447" s="2">
        <v>28000</v>
      </c>
    </row>
    <row r="448" spans="1:7">
      <c r="A448" s="3">
        <v>44867</v>
      </c>
      <c r="B448" s="2">
        <v>25.700001</v>
      </c>
      <c r="C448" s="2">
        <v>25.9</v>
      </c>
      <c r="D448" s="2">
        <v>25.6</v>
      </c>
      <c r="E448" s="2">
        <v>25.65</v>
      </c>
      <c r="F448" s="2">
        <v>25.65</v>
      </c>
      <c r="G448" s="2">
        <v>52001</v>
      </c>
    </row>
    <row r="449" spans="1:7">
      <c r="A449" s="3">
        <v>44868</v>
      </c>
      <c r="B449" s="2">
        <v>25.4</v>
      </c>
      <c r="C449" s="2">
        <v>25.65</v>
      </c>
      <c r="D449" s="2">
        <v>25.200001</v>
      </c>
      <c r="E449" s="2">
        <v>25.65</v>
      </c>
      <c r="F449" s="2">
        <v>25.65</v>
      </c>
      <c r="G449" s="2">
        <v>60001</v>
      </c>
    </row>
    <row r="450" spans="1:7">
      <c r="A450" s="3">
        <v>44869</v>
      </c>
      <c r="B450" s="2">
        <v>25.799999</v>
      </c>
      <c r="C450" s="2">
        <v>25.799999</v>
      </c>
      <c r="D450" s="2">
        <v>25.549999</v>
      </c>
      <c r="E450" s="2">
        <v>25.75</v>
      </c>
      <c r="F450" s="2">
        <v>25.75</v>
      </c>
      <c r="G450" s="2">
        <v>21001</v>
      </c>
    </row>
    <row r="451" spans="1:7">
      <c r="A451" s="3">
        <v>44872</v>
      </c>
      <c r="B451" s="2">
        <v>25.799999</v>
      </c>
      <c r="C451" s="2">
        <v>26</v>
      </c>
      <c r="D451" s="2">
        <v>25.75</v>
      </c>
      <c r="E451" s="2">
        <v>26</v>
      </c>
      <c r="F451" s="2">
        <v>26</v>
      </c>
      <c r="G451" s="2">
        <v>67004</v>
      </c>
    </row>
    <row r="452" spans="1:7">
      <c r="A452" s="3">
        <v>44873</v>
      </c>
      <c r="B452" s="2">
        <v>26.4</v>
      </c>
      <c r="C452" s="2">
        <v>26.4</v>
      </c>
      <c r="D452" s="2">
        <v>26</v>
      </c>
      <c r="E452" s="2">
        <v>26</v>
      </c>
      <c r="F452" s="2">
        <v>26</v>
      </c>
      <c r="G452" s="2">
        <v>17505</v>
      </c>
    </row>
    <row r="453" spans="1:7">
      <c r="A453" s="3">
        <v>44874</v>
      </c>
      <c r="B453" s="2">
        <v>26.049999</v>
      </c>
      <c r="C453" s="2">
        <v>26.049999</v>
      </c>
      <c r="D453" s="2">
        <v>25.85</v>
      </c>
      <c r="E453" s="2">
        <v>26</v>
      </c>
      <c r="F453" s="2">
        <v>26</v>
      </c>
      <c r="G453" s="2">
        <v>23672</v>
      </c>
    </row>
    <row r="454" spans="1:7">
      <c r="A454" s="3">
        <v>44875</v>
      </c>
      <c r="B454" s="2">
        <v>26.200001</v>
      </c>
      <c r="C454" s="2">
        <v>27.200001</v>
      </c>
      <c r="D454" s="2">
        <v>26.200001</v>
      </c>
      <c r="E454" s="2">
        <v>26.9</v>
      </c>
      <c r="F454" s="2">
        <v>26.9</v>
      </c>
      <c r="G454" s="2">
        <v>244021</v>
      </c>
    </row>
    <row r="455" spans="1:7">
      <c r="A455" s="3">
        <v>44876</v>
      </c>
      <c r="B455" s="2">
        <v>27.299999</v>
      </c>
      <c r="C455" s="2">
        <v>27.299999</v>
      </c>
      <c r="D455" s="2">
        <v>26.549999</v>
      </c>
      <c r="E455" s="2">
        <v>26.549999</v>
      </c>
      <c r="F455" s="2">
        <v>26.549999</v>
      </c>
      <c r="G455" s="2">
        <v>232037</v>
      </c>
    </row>
    <row r="456" spans="1:7">
      <c r="A456" s="3">
        <v>44879</v>
      </c>
      <c r="B456" s="2">
        <v>26.799999</v>
      </c>
      <c r="C456" s="2">
        <v>27.200001</v>
      </c>
      <c r="D456" s="2">
        <v>26.700001</v>
      </c>
      <c r="E456" s="2">
        <v>27.1</v>
      </c>
      <c r="F456" s="2">
        <v>27.1</v>
      </c>
      <c r="G456" s="2">
        <v>164000</v>
      </c>
    </row>
    <row r="457" spans="1:7">
      <c r="A457" s="3">
        <v>44880</v>
      </c>
      <c r="B457" s="2">
        <v>26.65</v>
      </c>
      <c r="C457" s="2">
        <v>27.15</v>
      </c>
      <c r="D457" s="2">
        <v>26.450001</v>
      </c>
      <c r="E457" s="2">
        <v>26.549999</v>
      </c>
      <c r="F457" s="2">
        <v>26.549999</v>
      </c>
      <c r="G457" s="2">
        <v>229178</v>
      </c>
    </row>
    <row r="458" spans="1:7">
      <c r="A458" s="3">
        <v>44881</v>
      </c>
      <c r="B458" s="2">
        <v>26.549999</v>
      </c>
      <c r="C458" s="2">
        <v>26.9</v>
      </c>
      <c r="D458" s="2">
        <v>26.35</v>
      </c>
      <c r="E458" s="2">
        <v>26.700001</v>
      </c>
      <c r="F458" s="2">
        <v>26.700001</v>
      </c>
      <c r="G458" s="2">
        <v>210000</v>
      </c>
    </row>
    <row r="459" spans="1:7">
      <c r="A459" s="3">
        <v>44882</v>
      </c>
      <c r="B459" s="2">
        <v>26.549999</v>
      </c>
      <c r="C459" s="2">
        <v>26.6</v>
      </c>
      <c r="D459" s="2">
        <v>26.4</v>
      </c>
      <c r="E459" s="2">
        <v>26.5</v>
      </c>
      <c r="F459" s="2">
        <v>26.5</v>
      </c>
      <c r="G459" s="2">
        <v>77000</v>
      </c>
    </row>
    <row r="460" spans="1:7">
      <c r="A460" s="3">
        <v>44883</v>
      </c>
      <c r="B460" s="2">
        <v>26.549999</v>
      </c>
      <c r="C460" s="2">
        <v>26.6</v>
      </c>
      <c r="D460" s="2">
        <v>26.35</v>
      </c>
      <c r="E460" s="2">
        <v>26.450001</v>
      </c>
      <c r="F460" s="2">
        <v>26.450001</v>
      </c>
      <c r="G460" s="2">
        <v>69000</v>
      </c>
    </row>
    <row r="461" spans="1:7">
      <c r="A461" s="3">
        <v>44886</v>
      </c>
      <c r="B461" s="2">
        <v>26.5</v>
      </c>
      <c r="C461" s="2">
        <v>26.549999</v>
      </c>
      <c r="D461" s="2">
        <v>26.299999</v>
      </c>
      <c r="E461" s="2">
        <v>26.4</v>
      </c>
      <c r="F461" s="2">
        <v>26.4</v>
      </c>
      <c r="G461" s="2">
        <v>74000</v>
      </c>
    </row>
    <row r="462" spans="1:7">
      <c r="A462" s="3">
        <v>44887</v>
      </c>
      <c r="B462" s="2">
        <v>26.4</v>
      </c>
      <c r="C462" s="2">
        <v>26.9</v>
      </c>
      <c r="D462" s="2">
        <v>26.4</v>
      </c>
      <c r="E462" s="2">
        <v>26.799999</v>
      </c>
      <c r="F462" s="2">
        <v>26.799999</v>
      </c>
      <c r="G462" s="2">
        <v>64000</v>
      </c>
    </row>
    <row r="463" spans="1:7">
      <c r="A463" s="3">
        <v>44888</v>
      </c>
      <c r="B463" s="2">
        <v>26.9</v>
      </c>
      <c r="C463" s="2">
        <v>28.299999</v>
      </c>
      <c r="D463" s="2">
        <v>26.75</v>
      </c>
      <c r="E463" s="2">
        <v>27.799999</v>
      </c>
      <c r="F463" s="2">
        <v>27.799999</v>
      </c>
      <c r="G463" s="2">
        <v>808001</v>
      </c>
    </row>
    <row r="464" spans="1:7">
      <c r="A464" s="3">
        <v>44889</v>
      </c>
      <c r="B464" s="2">
        <v>27.950001</v>
      </c>
      <c r="C464" s="2">
        <v>28.35</v>
      </c>
      <c r="D464" s="2">
        <v>27.4</v>
      </c>
      <c r="E464" s="2">
        <v>27.65</v>
      </c>
      <c r="F464" s="2">
        <v>27.65</v>
      </c>
      <c r="G464" s="2">
        <v>686003</v>
      </c>
    </row>
    <row r="465" spans="1:7">
      <c r="A465" s="3">
        <v>44890</v>
      </c>
      <c r="B465" s="2">
        <v>27.950001</v>
      </c>
      <c r="C465" s="2">
        <v>27.950001</v>
      </c>
      <c r="D465" s="2">
        <v>27.25</v>
      </c>
      <c r="E465" s="2">
        <v>27.299999</v>
      </c>
      <c r="F465" s="2">
        <v>27.299999</v>
      </c>
      <c r="G465" s="2">
        <v>207030</v>
      </c>
    </row>
    <row r="466" spans="1:7">
      <c r="A466" s="3">
        <v>44893</v>
      </c>
      <c r="B466" s="2">
        <v>27.200001</v>
      </c>
      <c r="C466" s="2">
        <v>27.200001</v>
      </c>
      <c r="D466" s="2">
        <v>26.049999</v>
      </c>
      <c r="E466" s="2">
        <v>26.700001</v>
      </c>
      <c r="F466" s="2">
        <v>26.700001</v>
      </c>
      <c r="G466" s="2">
        <v>603011</v>
      </c>
    </row>
    <row r="467" spans="1:7">
      <c r="A467" s="3">
        <v>44894</v>
      </c>
      <c r="B467" s="2">
        <v>26.700001</v>
      </c>
      <c r="C467" s="2">
        <v>27</v>
      </c>
      <c r="D467" s="2">
        <v>26.6</v>
      </c>
      <c r="E467" s="2">
        <v>26.85</v>
      </c>
      <c r="F467" s="2">
        <v>26.85</v>
      </c>
      <c r="G467" s="2">
        <v>74000</v>
      </c>
    </row>
    <row r="468" spans="1:7">
      <c r="A468" s="3">
        <v>44895</v>
      </c>
      <c r="B468" s="2">
        <v>27</v>
      </c>
      <c r="C468" s="2">
        <v>27.4</v>
      </c>
      <c r="D468" s="2">
        <v>26.950001</v>
      </c>
      <c r="E468" s="2">
        <v>27.4</v>
      </c>
      <c r="F468" s="2">
        <v>27.4</v>
      </c>
      <c r="G468" s="2">
        <v>97672</v>
      </c>
    </row>
    <row r="469" spans="1:7">
      <c r="A469" s="3">
        <v>44896</v>
      </c>
      <c r="B469" s="2">
        <v>27.700001</v>
      </c>
      <c r="C469" s="2">
        <v>27.9</v>
      </c>
      <c r="D469" s="2">
        <v>27.4</v>
      </c>
      <c r="E469" s="2">
        <v>27.700001</v>
      </c>
      <c r="F469" s="2">
        <v>27.700001</v>
      </c>
      <c r="G469" s="2">
        <v>155002</v>
      </c>
    </row>
    <row r="470" spans="1:7">
      <c r="A470" s="3">
        <v>44897</v>
      </c>
      <c r="B470" s="2">
        <v>27.799999</v>
      </c>
      <c r="C470" s="2">
        <v>27.799999</v>
      </c>
      <c r="D470" s="2">
        <v>27.450001</v>
      </c>
      <c r="E470" s="2">
        <v>27.5</v>
      </c>
      <c r="F470" s="2">
        <v>27.5</v>
      </c>
      <c r="G470" s="2">
        <v>111000</v>
      </c>
    </row>
    <row r="471" spans="1:7">
      <c r="A471" s="3">
        <v>44900</v>
      </c>
      <c r="B471" s="2">
        <v>27.65</v>
      </c>
      <c r="C471" s="2">
        <v>27.65</v>
      </c>
      <c r="D471" s="2">
        <v>27.549999</v>
      </c>
      <c r="E471" s="2">
        <v>27.65</v>
      </c>
      <c r="F471" s="2">
        <v>27.65</v>
      </c>
      <c r="G471" s="2">
        <v>61000</v>
      </c>
    </row>
    <row r="472" spans="1:7">
      <c r="A472" s="3">
        <v>44901</v>
      </c>
      <c r="B472" s="2">
        <v>27.65</v>
      </c>
      <c r="C472" s="2">
        <v>27.700001</v>
      </c>
      <c r="D472" s="2">
        <v>27.4</v>
      </c>
      <c r="E472" s="2">
        <v>27.549999</v>
      </c>
      <c r="F472" s="2">
        <v>27.549999</v>
      </c>
      <c r="G472" s="2">
        <v>97200</v>
      </c>
    </row>
    <row r="473" spans="1:7">
      <c r="A473" s="3">
        <v>44902</v>
      </c>
      <c r="B473" s="2">
        <v>27.549999</v>
      </c>
      <c r="C473" s="2">
        <v>27.799999</v>
      </c>
      <c r="D473" s="2">
        <v>27.450001</v>
      </c>
      <c r="E473" s="2">
        <v>27.6</v>
      </c>
      <c r="F473" s="2">
        <v>27.6</v>
      </c>
      <c r="G473" s="2">
        <v>101100</v>
      </c>
    </row>
    <row r="474" spans="1:7">
      <c r="A474" s="3">
        <v>44903</v>
      </c>
      <c r="B474" s="2">
        <v>27.450001</v>
      </c>
      <c r="C474" s="2">
        <v>27.700001</v>
      </c>
      <c r="D474" s="2">
        <v>27.299999</v>
      </c>
      <c r="E474" s="2">
        <v>27.65</v>
      </c>
      <c r="F474" s="2">
        <v>27.65</v>
      </c>
      <c r="G474" s="2">
        <v>60001</v>
      </c>
    </row>
    <row r="475" spans="1:7">
      <c r="A475" s="3">
        <v>44904</v>
      </c>
      <c r="B475" s="2">
        <v>27.700001</v>
      </c>
      <c r="C475" s="2">
        <v>27.700001</v>
      </c>
      <c r="D475" s="2">
        <v>27.5</v>
      </c>
      <c r="E475" s="2">
        <v>27.65</v>
      </c>
      <c r="F475" s="2">
        <v>27.65</v>
      </c>
      <c r="G475" s="2">
        <v>50001</v>
      </c>
    </row>
    <row r="476" spans="1:7">
      <c r="A476" s="3">
        <v>44907</v>
      </c>
      <c r="B476" s="2">
        <v>27.700001</v>
      </c>
      <c r="C476" s="2">
        <v>28</v>
      </c>
      <c r="D476" s="2">
        <v>27.549999</v>
      </c>
      <c r="E476" s="2">
        <v>27.65</v>
      </c>
      <c r="F476" s="2">
        <v>27.65</v>
      </c>
      <c r="G476" s="2">
        <v>91036</v>
      </c>
    </row>
    <row r="477" spans="1:7">
      <c r="A477" s="3">
        <v>44908</v>
      </c>
      <c r="B477" s="2">
        <v>27.65</v>
      </c>
      <c r="C477" s="2">
        <v>27.85</v>
      </c>
      <c r="D477" s="2">
        <v>27.200001</v>
      </c>
      <c r="E477" s="2">
        <v>27.25</v>
      </c>
      <c r="F477" s="2">
        <v>27.25</v>
      </c>
      <c r="G477" s="2">
        <v>159000</v>
      </c>
    </row>
    <row r="478" spans="1:7">
      <c r="A478" s="3">
        <v>44909</v>
      </c>
      <c r="B478" s="2">
        <v>27.25</v>
      </c>
      <c r="C478" s="2">
        <v>27.6</v>
      </c>
      <c r="D478" s="2">
        <v>27.25</v>
      </c>
      <c r="E478" s="2">
        <v>27.6</v>
      </c>
      <c r="F478" s="2">
        <v>27.6</v>
      </c>
      <c r="G478" s="2">
        <v>53002</v>
      </c>
    </row>
    <row r="479" spans="1:7">
      <c r="A479" s="3">
        <v>44910</v>
      </c>
      <c r="B479" s="2">
        <v>27.6</v>
      </c>
      <c r="C479" s="2">
        <v>27.85</v>
      </c>
      <c r="D479" s="2">
        <v>27.5</v>
      </c>
      <c r="E479" s="2">
        <v>27.5</v>
      </c>
      <c r="F479" s="2">
        <v>27.5</v>
      </c>
      <c r="G479" s="2">
        <v>117216</v>
      </c>
    </row>
    <row r="480" spans="1:7">
      <c r="A480" s="3">
        <v>44911</v>
      </c>
      <c r="B480" s="2">
        <v>27.299999</v>
      </c>
      <c r="C480" s="2">
        <v>27.65</v>
      </c>
      <c r="D480" s="2">
        <v>27.200001</v>
      </c>
      <c r="E480" s="2">
        <v>27.25</v>
      </c>
      <c r="F480" s="2">
        <v>27.25</v>
      </c>
      <c r="G480" s="2">
        <v>94001</v>
      </c>
    </row>
    <row r="481" spans="1:7">
      <c r="A481" s="3">
        <v>44914</v>
      </c>
      <c r="B481" s="2">
        <v>27.200001</v>
      </c>
      <c r="C481" s="2">
        <v>27.200001</v>
      </c>
      <c r="D481" s="2">
        <v>26.700001</v>
      </c>
      <c r="E481" s="2">
        <v>26.75</v>
      </c>
      <c r="F481" s="2">
        <v>26.75</v>
      </c>
      <c r="G481" s="2">
        <v>166000</v>
      </c>
    </row>
    <row r="482" spans="1:7">
      <c r="A482" s="3">
        <v>44915</v>
      </c>
      <c r="B482" s="2">
        <v>26.799999</v>
      </c>
      <c r="C482" s="2">
        <v>26.85</v>
      </c>
      <c r="D482" s="2">
        <v>26.35</v>
      </c>
      <c r="E482" s="2">
        <v>26.549999</v>
      </c>
      <c r="F482" s="2">
        <v>26.549999</v>
      </c>
      <c r="G482" s="2">
        <v>136000</v>
      </c>
    </row>
    <row r="483" spans="1:7">
      <c r="A483" s="3">
        <v>44916</v>
      </c>
      <c r="B483" s="2">
        <v>26.799999</v>
      </c>
      <c r="C483" s="2">
        <v>26.9</v>
      </c>
      <c r="D483" s="2">
        <v>26.549999</v>
      </c>
      <c r="E483" s="2">
        <v>26.9</v>
      </c>
      <c r="F483" s="2">
        <v>26.9</v>
      </c>
      <c r="G483" s="2">
        <v>39000</v>
      </c>
    </row>
    <row r="484" spans="1:7">
      <c r="A484" s="3">
        <v>44917</v>
      </c>
      <c r="B484" s="2">
        <v>26.9</v>
      </c>
      <c r="C484" s="2">
        <v>27.049999</v>
      </c>
      <c r="D484" s="2">
        <v>26.85</v>
      </c>
      <c r="E484" s="2">
        <v>26.950001</v>
      </c>
      <c r="F484" s="2">
        <v>26.950001</v>
      </c>
      <c r="G484" s="2">
        <v>42001</v>
      </c>
    </row>
    <row r="485" spans="1:7">
      <c r="A485" s="3">
        <v>44918</v>
      </c>
      <c r="B485" s="2">
        <v>26.65</v>
      </c>
      <c r="C485" s="2">
        <v>26.85</v>
      </c>
      <c r="D485" s="2">
        <v>26.549999</v>
      </c>
      <c r="E485" s="2">
        <v>26.85</v>
      </c>
      <c r="F485" s="2">
        <v>26.85</v>
      </c>
      <c r="G485" s="2">
        <v>52000</v>
      </c>
    </row>
    <row r="486" spans="1:7">
      <c r="A486" s="3">
        <v>44921</v>
      </c>
      <c r="B486" s="2">
        <v>27.700001</v>
      </c>
      <c r="C486" s="2">
        <v>27.700001</v>
      </c>
      <c r="D486" s="2">
        <v>27.1</v>
      </c>
      <c r="E486" s="2">
        <v>27.549999</v>
      </c>
      <c r="F486" s="2">
        <v>27.549999</v>
      </c>
      <c r="G486" s="2">
        <v>169001</v>
      </c>
    </row>
    <row r="487" spans="1:7">
      <c r="A487" s="3">
        <v>44922</v>
      </c>
      <c r="B487" s="2">
        <v>27.700001</v>
      </c>
      <c r="C487" s="2">
        <v>27.799999</v>
      </c>
      <c r="D487" s="2">
        <v>27.450001</v>
      </c>
      <c r="E487" s="2">
        <v>27.700001</v>
      </c>
      <c r="F487" s="2">
        <v>27.700001</v>
      </c>
      <c r="G487" s="2">
        <v>250001</v>
      </c>
    </row>
    <row r="488" spans="1:7">
      <c r="A488" s="3">
        <v>44923</v>
      </c>
      <c r="B488" s="2">
        <v>27.6</v>
      </c>
      <c r="C488" s="2">
        <v>28.200001</v>
      </c>
      <c r="D488" s="2">
        <v>27.6</v>
      </c>
      <c r="E488" s="2">
        <v>28.1</v>
      </c>
      <c r="F488" s="2">
        <v>28.1</v>
      </c>
      <c r="G488" s="2">
        <v>541001</v>
      </c>
    </row>
    <row r="489" spans="1:7">
      <c r="A489" s="3">
        <v>44924</v>
      </c>
      <c r="B489" s="2">
        <v>28.1</v>
      </c>
      <c r="C489" s="2">
        <v>28.15</v>
      </c>
      <c r="D489" s="2">
        <v>27.65</v>
      </c>
      <c r="E489" s="2">
        <v>28.1</v>
      </c>
      <c r="F489" s="2">
        <v>28.1</v>
      </c>
      <c r="G489" s="2">
        <v>257002</v>
      </c>
    </row>
    <row r="490" spans="1:7">
      <c r="A490" s="3">
        <v>44925</v>
      </c>
      <c r="B490" s="2">
        <v>28.15</v>
      </c>
      <c r="C490" s="2">
        <v>28.25</v>
      </c>
      <c r="D490" s="2">
        <v>28</v>
      </c>
      <c r="E490" s="2">
        <v>28.200001</v>
      </c>
      <c r="F490" s="2">
        <v>28.200001</v>
      </c>
      <c r="G490" s="2">
        <v>226009</v>
      </c>
    </row>
    <row r="491" spans="1:7">
      <c r="A491" s="3">
        <v>44929</v>
      </c>
      <c r="B491" s="2">
        <v>28.15</v>
      </c>
      <c r="C491" s="2">
        <v>28.200001</v>
      </c>
      <c r="D491" s="2">
        <v>27.75</v>
      </c>
      <c r="E491" s="2">
        <v>28.049999</v>
      </c>
      <c r="F491" s="2">
        <v>28.049999</v>
      </c>
      <c r="G491" s="2">
        <v>168420</v>
      </c>
    </row>
    <row r="492" spans="1:7">
      <c r="A492" s="3">
        <v>44930</v>
      </c>
      <c r="B492" s="2">
        <v>28.25</v>
      </c>
      <c r="C492" s="2">
        <v>28.35</v>
      </c>
      <c r="D492" s="2">
        <v>28</v>
      </c>
      <c r="E492" s="2">
        <v>28.35</v>
      </c>
      <c r="F492" s="2">
        <v>28.35</v>
      </c>
      <c r="G492" s="2">
        <v>237045</v>
      </c>
    </row>
    <row r="493" spans="1:7">
      <c r="A493" s="3">
        <v>44931</v>
      </c>
      <c r="B493" s="2">
        <v>28.4</v>
      </c>
      <c r="C493" s="2">
        <v>28.5</v>
      </c>
      <c r="D493" s="2">
        <v>28.299999</v>
      </c>
      <c r="E493" s="2">
        <v>28.4</v>
      </c>
      <c r="F493" s="2">
        <v>28.4</v>
      </c>
      <c r="G493" s="2">
        <v>156003</v>
      </c>
    </row>
    <row r="494" spans="1:7">
      <c r="A494" s="3">
        <v>44932</v>
      </c>
      <c r="B494" s="2">
        <v>28.4</v>
      </c>
      <c r="C494" s="2">
        <v>28.6</v>
      </c>
      <c r="D494" s="2">
        <v>28.4</v>
      </c>
      <c r="E494" s="2">
        <v>28.4</v>
      </c>
      <c r="F494" s="2">
        <v>28.4</v>
      </c>
      <c r="G494" s="2">
        <v>160010</v>
      </c>
    </row>
    <row r="495" spans="1:7">
      <c r="A495" s="3">
        <v>44935</v>
      </c>
      <c r="B495" s="2">
        <v>28.549999</v>
      </c>
      <c r="C495" s="2">
        <v>28.799999</v>
      </c>
      <c r="D495" s="2">
        <v>28.5</v>
      </c>
      <c r="E495" s="2">
        <v>28.75</v>
      </c>
      <c r="F495" s="2">
        <v>28.75</v>
      </c>
      <c r="G495" s="2">
        <v>255062</v>
      </c>
    </row>
    <row r="496" spans="1:7">
      <c r="A496" s="3">
        <v>44936</v>
      </c>
      <c r="B496" s="2">
        <v>28.799999</v>
      </c>
      <c r="C496" s="2">
        <v>28.799999</v>
      </c>
      <c r="D496" s="2">
        <v>28.65</v>
      </c>
      <c r="E496" s="2">
        <v>28.65</v>
      </c>
      <c r="F496" s="2">
        <v>28.65</v>
      </c>
      <c r="G496" s="2">
        <v>140002</v>
      </c>
    </row>
    <row r="497" spans="1:7">
      <c r="A497" s="3">
        <v>44937</v>
      </c>
      <c r="B497" s="2">
        <v>28.25</v>
      </c>
      <c r="C497" s="2">
        <v>28.35</v>
      </c>
      <c r="D497" s="2">
        <v>27.6</v>
      </c>
      <c r="E497" s="2">
        <v>28.25</v>
      </c>
      <c r="F497" s="2">
        <v>28.25</v>
      </c>
      <c r="G497" s="2">
        <v>307051</v>
      </c>
    </row>
    <row r="498" spans="1:7">
      <c r="A498" s="3">
        <v>44938</v>
      </c>
      <c r="B498" s="2">
        <v>28.25</v>
      </c>
      <c r="C498" s="2">
        <v>28.299999</v>
      </c>
      <c r="D498" s="2">
        <v>27.9</v>
      </c>
      <c r="E498" s="2">
        <v>28.049999</v>
      </c>
      <c r="F498" s="2">
        <v>28.049999</v>
      </c>
      <c r="G498" s="2">
        <v>156070</v>
      </c>
    </row>
    <row r="499" spans="1:7">
      <c r="A499" s="3">
        <v>44939</v>
      </c>
      <c r="B499" s="2">
        <v>28.049999</v>
      </c>
      <c r="C499" s="2">
        <v>28.200001</v>
      </c>
      <c r="D499" s="2">
        <v>28</v>
      </c>
      <c r="E499" s="2">
        <v>28.1</v>
      </c>
      <c r="F499" s="2">
        <v>28.1</v>
      </c>
      <c r="G499" s="2">
        <v>138000</v>
      </c>
    </row>
    <row r="500" spans="1:7">
      <c r="A500" s="3">
        <v>44942</v>
      </c>
      <c r="B500" s="2">
        <v>27.950001</v>
      </c>
      <c r="C500" s="2">
        <v>28.35</v>
      </c>
      <c r="D500" s="2">
        <v>27.950001</v>
      </c>
      <c r="E500" s="2">
        <v>28.1</v>
      </c>
      <c r="F500" s="2">
        <v>28.1</v>
      </c>
      <c r="G500" s="2">
        <v>121522</v>
      </c>
    </row>
    <row r="501" spans="1:7">
      <c r="A501" s="3">
        <v>44943</v>
      </c>
      <c r="B501" s="2">
        <v>28.049999</v>
      </c>
      <c r="C501" s="2">
        <v>28.200001</v>
      </c>
      <c r="D501" s="2">
        <v>28</v>
      </c>
      <c r="E501" s="2">
        <v>28.200001</v>
      </c>
      <c r="F501" s="2">
        <v>28.200001</v>
      </c>
      <c r="G501" s="2">
        <v>116010</v>
      </c>
    </row>
    <row r="502" spans="1:7">
      <c r="A502" s="3">
        <v>44956</v>
      </c>
      <c r="B502" s="2">
        <v>28.4</v>
      </c>
      <c r="C502" s="2">
        <v>28.5</v>
      </c>
      <c r="D502" s="2">
        <v>28.15</v>
      </c>
      <c r="E502" s="2">
        <v>28.25</v>
      </c>
      <c r="F502" s="2">
        <v>28.25</v>
      </c>
      <c r="G502" s="2">
        <v>171002</v>
      </c>
    </row>
    <row r="503" spans="1:7">
      <c r="A503" s="3">
        <v>44957</v>
      </c>
      <c r="B503" s="2">
        <v>28.299999</v>
      </c>
      <c r="C503" s="2">
        <v>28.799999</v>
      </c>
      <c r="D503" s="2">
        <v>28.25</v>
      </c>
      <c r="E503" s="2">
        <v>28.6</v>
      </c>
      <c r="F503" s="2">
        <v>28.6</v>
      </c>
      <c r="G503" s="2">
        <v>276057</v>
      </c>
    </row>
    <row r="504" spans="1:7">
      <c r="A504" s="3">
        <v>44958</v>
      </c>
      <c r="B504" s="2">
        <v>28.75</v>
      </c>
      <c r="C504" s="2">
        <v>28.75</v>
      </c>
      <c r="D504" s="2">
        <v>28.5</v>
      </c>
      <c r="E504" s="2">
        <v>28.65</v>
      </c>
      <c r="F504" s="2">
        <v>28.65</v>
      </c>
      <c r="G504" s="2">
        <v>153112</v>
      </c>
    </row>
    <row r="505" spans="1:7">
      <c r="A505" s="3">
        <v>44959</v>
      </c>
      <c r="B505" s="2">
        <v>28.700001</v>
      </c>
      <c r="C505" s="2">
        <v>28.75</v>
      </c>
      <c r="D505" s="2">
        <v>28.6</v>
      </c>
      <c r="E505" s="2">
        <v>28.65</v>
      </c>
      <c r="F505" s="2">
        <v>28.65</v>
      </c>
      <c r="G505" s="2">
        <v>163001</v>
      </c>
    </row>
    <row r="506" spans="1:7">
      <c r="A506" s="3">
        <v>44960</v>
      </c>
      <c r="B506" s="2">
        <v>28.65</v>
      </c>
      <c r="C506" s="2">
        <v>28.85</v>
      </c>
      <c r="D506" s="2">
        <v>28.450001</v>
      </c>
      <c r="E506" s="2">
        <v>28.6</v>
      </c>
      <c r="F506" s="2">
        <v>28.6</v>
      </c>
      <c r="G506" s="2">
        <v>143200</v>
      </c>
    </row>
    <row r="507" spans="1:7">
      <c r="A507" s="3">
        <v>44963</v>
      </c>
      <c r="B507" s="2">
        <v>28.9</v>
      </c>
      <c r="C507" s="2">
        <v>29.049999</v>
      </c>
      <c r="D507" s="2">
        <v>28.6</v>
      </c>
      <c r="E507" s="2">
        <v>28.799999</v>
      </c>
      <c r="F507" s="2">
        <v>28.799999</v>
      </c>
      <c r="G507" s="2">
        <v>208003</v>
      </c>
    </row>
    <row r="508" spans="1:7">
      <c r="A508" s="3">
        <v>44964</v>
      </c>
      <c r="B508" s="2">
        <v>29</v>
      </c>
      <c r="C508" s="2">
        <v>29.65</v>
      </c>
      <c r="D508" s="2">
        <v>28.85</v>
      </c>
      <c r="E508" s="2">
        <v>29.25</v>
      </c>
      <c r="F508" s="2">
        <v>29.25</v>
      </c>
      <c r="G508" s="2">
        <v>436114</v>
      </c>
    </row>
    <row r="509" spans="1:7">
      <c r="A509" s="3">
        <v>44965</v>
      </c>
      <c r="B509" s="2">
        <v>29.299999</v>
      </c>
      <c r="C509" s="2">
        <v>30.15</v>
      </c>
      <c r="D509" s="2">
        <v>29.299999</v>
      </c>
      <c r="E509" s="2">
        <v>29.5</v>
      </c>
      <c r="F509" s="2">
        <v>29.5</v>
      </c>
      <c r="G509" s="2">
        <v>664002</v>
      </c>
    </row>
    <row r="510" spans="1:7">
      <c r="A510" s="3">
        <v>44966</v>
      </c>
      <c r="B510" s="2">
        <v>29.4</v>
      </c>
      <c r="C510" s="2">
        <v>30.299999</v>
      </c>
      <c r="D510" s="2">
        <v>29.4</v>
      </c>
      <c r="E510" s="2">
        <v>29.950001</v>
      </c>
      <c r="F510" s="2">
        <v>29.950001</v>
      </c>
      <c r="G510" s="2">
        <v>757010</v>
      </c>
    </row>
    <row r="511" spans="1:7">
      <c r="A511" s="3">
        <v>44967</v>
      </c>
      <c r="B511" s="2">
        <v>30</v>
      </c>
      <c r="C511" s="2">
        <v>30.5</v>
      </c>
      <c r="D511" s="2">
        <v>29.75</v>
      </c>
      <c r="E511" s="2">
        <v>29.950001</v>
      </c>
      <c r="F511" s="2">
        <v>29.950001</v>
      </c>
      <c r="G511" s="2">
        <v>630003</v>
      </c>
    </row>
    <row r="512" spans="1:7">
      <c r="A512" s="3">
        <v>44970</v>
      </c>
      <c r="B512" s="2">
        <v>30.450001</v>
      </c>
      <c r="C512" s="2">
        <v>32.900002000000001</v>
      </c>
      <c r="D512" s="2">
        <v>30.35</v>
      </c>
      <c r="E512" s="2">
        <v>32.900002000000001</v>
      </c>
      <c r="F512" s="2">
        <v>32.900002000000001</v>
      </c>
      <c r="G512" s="2">
        <v>3389400</v>
      </c>
    </row>
    <row r="513" spans="1:7">
      <c r="A513" s="3">
        <v>44971</v>
      </c>
      <c r="B513" s="2">
        <v>36.150002000000001</v>
      </c>
      <c r="C513" s="2">
        <v>36.150002000000001</v>
      </c>
      <c r="D513" s="2">
        <v>34.099997999999999</v>
      </c>
      <c r="E513" s="2">
        <v>36.150002000000001</v>
      </c>
      <c r="F513" s="2">
        <v>36.150002000000001</v>
      </c>
      <c r="G513" s="2">
        <v>14891063</v>
      </c>
    </row>
    <row r="514" spans="1:7">
      <c r="A514" s="3">
        <v>44972</v>
      </c>
      <c r="B514" s="2">
        <v>37</v>
      </c>
      <c r="C514" s="2">
        <v>39.25</v>
      </c>
      <c r="D514" s="2">
        <v>36.299999</v>
      </c>
      <c r="E514" s="2">
        <v>39.049999</v>
      </c>
      <c r="F514" s="2">
        <v>39.049999</v>
      </c>
      <c r="G514" s="2">
        <v>30621209</v>
      </c>
    </row>
    <row r="515" spans="1:7">
      <c r="A515" s="3">
        <v>44973</v>
      </c>
      <c r="B515" s="2">
        <v>38.650002000000001</v>
      </c>
      <c r="C515" s="2">
        <v>39.599997999999999</v>
      </c>
      <c r="D515" s="2">
        <v>37.650002000000001</v>
      </c>
      <c r="E515" s="2">
        <v>39.450001</v>
      </c>
      <c r="F515" s="2">
        <v>39.450001</v>
      </c>
      <c r="G515" s="2">
        <v>13151454</v>
      </c>
    </row>
    <row r="516" spans="1:7">
      <c r="A516" s="3">
        <v>44974</v>
      </c>
      <c r="B516" s="2">
        <v>39.450001</v>
      </c>
      <c r="C516" s="2">
        <v>41.450001</v>
      </c>
      <c r="D516" s="2">
        <v>39.150002000000001</v>
      </c>
      <c r="E516" s="2">
        <v>40.099997999999999</v>
      </c>
      <c r="F516" s="2">
        <v>40.099997999999999</v>
      </c>
      <c r="G516" s="2">
        <v>18814630</v>
      </c>
    </row>
    <row r="517" spans="1:7">
      <c r="A517" s="3">
        <v>44977</v>
      </c>
      <c r="B517" s="2">
        <v>39.900002000000001</v>
      </c>
      <c r="C517" s="2">
        <v>40.299999</v>
      </c>
      <c r="D517" s="2">
        <v>39.299999</v>
      </c>
      <c r="E517" s="2">
        <v>39.299999</v>
      </c>
      <c r="F517" s="2">
        <v>39.299999</v>
      </c>
      <c r="G517" s="2">
        <v>6885404</v>
      </c>
    </row>
    <row r="518" spans="1:7">
      <c r="A518" s="3">
        <v>44978</v>
      </c>
      <c r="B518" s="2">
        <v>39.299999</v>
      </c>
      <c r="C518" s="2">
        <v>39.299999</v>
      </c>
      <c r="D518" s="2">
        <v>38</v>
      </c>
      <c r="E518" s="2">
        <v>38.799999</v>
      </c>
      <c r="F518" s="2">
        <v>38.799999</v>
      </c>
      <c r="G518" s="2">
        <v>5129858</v>
      </c>
    </row>
    <row r="519" spans="1:7">
      <c r="A519" s="3">
        <v>44979</v>
      </c>
      <c r="B519" s="2">
        <v>38.599997999999999</v>
      </c>
      <c r="C519" s="2">
        <v>40.950001</v>
      </c>
      <c r="D519" s="2">
        <v>38.25</v>
      </c>
      <c r="E519" s="2">
        <v>40.950001</v>
      </c>
      <c r="F519" s="2">
        <v>40.950001</v>
      </c>
      <c r="G519" s="2">
        <v>9035157</v>
      </c>
    </row>
    <row r="520" spans="1:7">
      <c r="A520" s="3">
        <v>44980</v>
      </c>
      <c r="B520" s="2">
        <v>41.799999</v>
      </c>
      <c r="C520" s="2">
        <v>44.5</v>
      </c>
      <c r="D520" s="2">
        <v>40.099997999999999</v>
      </c>
      <c r="E520" s="2">
        <v>40.700001</v>
      </c>
      <c r="F520" s="2">
        <v>40.700001</v>
      </c>
      <c r="G520" s="2">
        <v>17709909</v>
      </c>
    </row>
    <row r="521" spans="1:7">
      <c r="A521" s="3">
        <v>44981</v>
      </c>
      <c r="B521" s="2">
        <v>41.049999</v>
      </c>
      <c r="C521" s="2">
        <v>41.150002000000001</v>
      </c>
      <c r="D521" s="2">
        <v>39.099997999999999</v>
      </c>
      <c r="E521" s="2">
        <v>39.349997999999999</v>
      </c>
      <c r="F521" s="2">
        <v>39.349997999999999</v>
      </c>
      <c r="G521" s="2">
        <v>4160800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21FD9-307F-FF4F-9AF3-FE002D202EAD}">
  <dimension ref="A1:G521"/>
  <sheetViews>
    <sheetView workbookViewId="0">
      <selection activeCell="I21" sqref="I21"/>
    </sheetView>
  </sheetViews>
  <sheetFormatPr baseColWidth="10" defaultColWidth="11" defaultRowHeight="15"/>
  <sheetData>
    <row r="1" spans="1:7">
      <c r="A1" s="1" t="s">
        <v>2</v>
      </c>
      <c r="B1" s="1" t="s">
        <v>9</v>
      </c>
      <c r="C1" s="1" t="s">
        <v>10</v>
      </c>
      <c r="D1" s="1" t="s">
        <v>11</v>
      </c>
      <c r="E1" s="1" t="s">
        <v>3</v>
      </c>
      <c r="F1" s="1" t="s">
        <v>12</v>
      </c>
      <c r="G1" s="1" t="s">
        <v>13</v>
      </c>
    </row>
    <row r="2" spans="1:7">
      <c r="A2" s="3">
        <v>44200</v>
      </c>
      <c r="B2" s="2">
        <v>530</v>
      </c>
      <c r="C2" s="2">
        <v>540</v>
      </c>
      <c r="D2" s="2">
        <v>528</v>
      </c>
      <c r="E2" s="2">
        <v>536</v>
      </c>
      <c r="F2" s="2">
        <v>512.61920199999997</v>
      </c>
      <c r="G2" s="2">
        <v>38770328</v>
      </c>
    </row>
    <row r="3" spans="1:7">
      <c r="A3" s="3">
        <v>44201</v>
      </c>
      <c r="B3" s="2">
        <v>536</v>
      </c>
      <c r="C3" s="2">
        <v>542</v>
      </c>
      <c r="D3" s="2">
        <v>535</v>
      </c>
      <c r="E3" s="2">
        <v>542</v>
      </c>
      <c r="F3" s="2">
        <v>518.357483</v>
      </c>
      <c r="G3" s="2">
        <v>34411866</v>
      </c>
    </row>
    <row r="4" spans="1:7">
      <c r="A4" s="3">
        <v>44202</v>
      </c>
      <c r="B4" s="2">
        <v>555</v>
      </c>
      <c r="C4" s="2">
        <v>555</v>
      </c>
      <c r="D4" s="2">
        <v>541</v>
      </c>
      <c r="E4" s="2">
        <v>549</v>
      </c>
      <c r="F4" s="2">
        <v>525.05212400000005</v>
      </c>
      <c r="G4" s="2">
        <v>53030554</v>
      </c>
    </row>
    <row r="5" spans="1:7">
      <c r="A5" s="3">
        <v>44203</v>
      </c>
      <c r="B5" s="2">
        <v>554</v>
      </c>
      <c r="C5" s="2">
        <v>570</v>
      </c>
      <c r="D5" s="2">
        <v>553</v>
      </c>
      <c r="E5" s="2">
        <v>565</v>
      </c>
      <c r="F5" s="2">
        <v>540.35406499999999</v>
      </c>
      <c r="G5" s="2">
        <v>51166782</v>
      </c>
    </row>
    <row r="6" spans="1:7">
      <c r="A6" s="3">
        <v>44204</v>
      </c>
      <c r="B6" s="2">
        <v>580</v>
      </c>
      <c r="C6" s="2">
        <v>580</v>
      </c>
      <c r="D6" s="2">
        <v>571</v>
      </c>
      <c r="E6" s="2">
        <v>580</v>
      </c>
      <c r="F6" s="2">
        <v>554.69988999999998</v>
      </c>
      <c r="G6" s="2">
        <v>59563555</v>
      </c>
    </row>
    <row r="7" spans="1:7">
      <c r="A7" s="3">
        <v>44207</v>
      </c>
      <c r="B7" s="2">
        <v>577</v>
      </c>
      <c r="C7" s="2">
        <v>584</v>
      </c>
      <c r="D7" s="2">
        <v>574</v>
      </c>
      <c r="E7" s="2">
        <v>584</v>
      </c>
      <c r="F7" s="2">
        <v>558.52533000000005</v>
      </c>
      <c r="G7" s="2">
        <v>48810990</v>
      </c>
    </row>
    <row r="8" spans="1:7">
      <c r="A8" s="3">
        <v>44208</v>
      </c>
      <c r="B8" s="2">
        <v>583</v>
      </c>
      <c r="C8" s="2">
        <v>597</v>
      </c>
      <c r="D8" s="2">
        <v>582</v>
      </c>
      <c r="E8" s="2">
        <v>591</v>
      </c>
      <c r="F8" s="2">
        <v>565.22003199999995</v>
      </c>
      <c r="G8" s="2">
        <v>50232426</v>
      </c>
    </row>
    <row r="9" spans="1:7">
      <c r="A9" s="3">
        <v>44209</v>
      </c>
      <c r="B9" s="2">
        <v>595</v>
      </c>
      <c r="C9" s="2">
        <v>605</v>
      </c>
      <c r="D9" s="2">
        <v>593</v>
      </c>
      <c r="E9" s="2">
        <v>605</v>
      </c>
      <c r="F9" s="2">
        <v>578.609375</v>
      </c>
      <c r="G9" s="2">
        <v>62662393</v>
      </c>
    </row>
    <row r="10" spans="1:7">
      <c r="A10" s="3">
        <v>44210</v>
      </c>
      <c r="B10" s="2">
        <v>587</v>
      </c>
      <c r="C10" s="2">
        <v>597</v>
      </c>
      <c r="D10" s="2">
        <v>587</v>
      </c>
      <c r="E10" s="2">
        <v>592</v>
      </c>
      <c r="F10" s="2">
        <v>566.17639199999996</v>
      </c>
      <c r="G10" s="2">
        <v>75288477</v>
      </c>
    </row>
    <row r="11" spans="1:7">
      <c r="A11" s="3">
        <v>44211</v>
      </c>
      <c r="B11" s="2">
        <v>621</v>
      </c>
      <c r="C11" s="2">
        <v>625</v>
      </c>
      <c r="D11" s="2">
        <v>601</v>
      </c>
      <c r="E11" s="2">
        <v>601</v>
      </c>
      <c r="F11" s="2">
        <v>574.78375200000005</v>
      </c>
      <c r="G11" s="2">
        <v>92010500</v>
      </c>
    </row>
    <row r="12" spans="1:7">
      <c r="A12" s="3">
        <v>44214</v>
      </c>
      <c r="B12" s="2">
        <v>608</v>
      </c>
      <c r="C12" s="2">
        <v>608</v>
      </c>
      <c r="D12" s="2">
        <v>594</v>
      </c>
      <c r="E12" s="2">
        <v>607</v>
      </c>
      <c r="F12" s="2">
        <v>580.52209500000004</v>
      </c>
      <c r="G12" s="2">
        <v>45726476</v>
      </c>
    </row>
    <row r="13" spans="1:7">
      <c r="A13" s="3">
        <v>44215</v>
      </c>
      <c r="B13" s="2">
        <v>618</v>
      </c>
      <c r="C13" s="2">
        <v>632</v>
      </c>
      <c r="D13" s="2">
        <v>613</v>
      </c>
      <c r="E13" s="2">
        <v>627</v>
      </c>
      <c r="F13" s="2">
        <v>599.64959699999997</v>
      </c>
      <c r="G13" s="2">
        <v>50672866</v>
      </c>
    </row>
    <row r="14" spans="1:7">
      <c r="A14" s="3">
        <v>44216</v>
      </c>
      <c r="B14" s="2">
        <v>633</v>
      </c>
      <c r="C14" s="2">
        <v>650</v>
      </c>
      <c r="D14" s="2">
        <v>631</v>
      </c>
      <c r="E14" s="2">
        <v>647</v>
      </c>
      <c r="F14" s="2">
        <v>618.77716099999998</v>
      </c>
      <c r="G14" s="2">
        <v>82066422</v>
      </c>
    </row>
    <row r="15" spans="1:7">
      <c r="A15" s="3">
        <v>44217</v>
      </c>
      <c r="B15" s="2">
        <v>640</v>
      </c>
      <c r="C15" s="2">
        <v>679</v>
      </c>
      <c r="D15" s="2">
        <v>640</v>
      </c>
      <c r="E15" s="2">
        <v>673</v>
      </c>
      <c r="F15" s="2">
        <v>643.64312700000005</v>
      </c>
      <c r="G15" s="2">
        <v>89019137</v>
      </c>
    </row>
    <row r="16" spans="1:7">
      <c r="A16" s="3">
        <v>44218</v>
      </c>
      <c r="B16" s="2">
        <v>649</v>
      </c>
      <c r="C16" s="2">
        <v>665</v>
      </c>
      <c r="D16" s="2">
        <v>649</v>
      </c>
      <c r="E16" s="2">
        <v>649</v>
      </c>
      <c r="F16" s="2">
        <v>620.69000200000005</v>
      </c>
      <c r="G16" s="2">
        <v>125179403</v>
      </c>
    </row>
    <row r="17" spans="1:7">
      <c r="A17" s="3">
        <v>44221</v>
      </c>
      <c r="B17" s="2">
        <v>642</v>
      </c>
      <c r="C17" s="2">
        <v>646</v>
      </c>
      <c r="D17" s="2">
        <v>626</v>
      </c>
      <c r="E17" s="2">
        <v>633</v>
      </c>
      <c r="F17" s="2">
        <v>605.387878</v>
      </c>
      <c r="G17" s="2">
        <v>93050133</v>
      </c>
    </row>
    <row r="18" spans="1:7">
      <c r="A18" s="3">
        <v>44222</v>
      </c>
      <c r="B18" s="2">
        <v>632</v>
      </c>
      <c r="C18" s="2">
        <v>640</v>
      </c>
      <c r="D18" s="2">
        <v>610</v>
      </c>
      <c r="E18" s="2">
        <v>617</v>
      </c>
      <c r="F18" s="2">
        <v>590.08593800000006</v>
      </c>
      <c r="G18" s="2">
        <v>100153482</v>
      </c>
    </row>
    <row r="19" spans="1:7">
      <c r="A19" s="3">
        <v>44223</v>
      </c>
      <c r="B19" s="2">
        <v>618</v>
      </c>
      <c r="C19" s="2">
        <v>625</v>
      </c>
      <c r="D19" s="2">
        <v>611</v>
      </c>
      <c r="E19" s="2">
        <v>615</v>
      </c>
      <c r="F19" s="2">
        <v>588.17309599999999</v>
      </c>
      <c r="G19" s="2">
        <v>59985191</v>
      </c>
    </row>
    <row r="20" spans="1:7">
      <c r="A20" s="3">
        <v>44224</v>
      </c>
      <c r="B20" s="2">
        <v>600</v>
      </c>
      <c r="C20" s="2">
        <v>608</v>
      </c>
      <c r="D20" s="2">
        <v>598</v>
      </c>
      <c r="E20" s="2">
        <v>601</v>
      </c>
      <c r="F20" s="2">
        <v>574.78375200000005</v>
      </c>
      <c r="G20" s="2">
        <v>96447533</v>
      </c>
    </row>
    <row r="21" spans="1:7">
      <c r="A21" s="3">
        <v>44225</v>
      </c>
      <c r="B21" s="2">
        <v>619</v>
      </c>
      <c r="C21" s="2">
        <v>619</v>
      </c>
      <c r="D21" s="2">
        <v>591</v>
      </c>
      <c r="E21" s="2">
        <v>591</v>
      </c>
      <c r="F21" s="2">
        <v>565.22003199999995</v>
      </c>
      <c r="G21" s="2">
        <v>90745237</v>
      </c>
    </row>
    <row r="22" spans="1:7">
      <c r="A22" s="3">
        <v>44228</v>
      </c>
      <c r="B22" s="2">
        <v>595</v>
      </c>
      <c r="C22" s="2">
        <v>612</v>
      </c>
      <c r="D22" s="2">
        <v>587</v>
      </c>
      <c r="E22" s="2">
        <v>611</v>
      </c>
      <c r="F22" s="2">
        <v>584.34759499999996</v>
      </c>
      <c r="G22" s="2">
        <v>67462398</v>
      </c>
    </row>
    <row r="23" spans="1:7">
      <c r="A23" s="3">
        <v>44229</v>
      </c>
      <c r="B23" s="2">
        <v>629</v>
      </c>
      <c r="C23" s="2">
        <v>638</v>
      </c>
      <c r="D23" s="2">
        <v>622</v>
      </c>
      <c r="E23" s="2">
        <v>632</v>
      </c>
      <c r="F23" s="2">
        <v>604.43151899999998</v>
      </c>
      <c r="G23" s="2">
        <v>78429188</v>
      </c>
    </row>
    <row r="24" spans="1:7">
      <c r="A24" s="3">
        <v>44230</v>
      </c>
      <c r="B24" s="2">
        <v>638</v>
      </c>
      <c r="C24" s="2">
        <v>642</v>
      </c>
      <c r="D24" s="2">
        <v>630</v>
      </c>
      <c r="E24" s="2">
        <v>630</v>
      </c>
      <c r="F24" s="2">
        <v>602.51867700000003</v>
      </c>
      <c r="G24" s="2">
        <v>48738970</v>
      </c>
    </row>
    <row r="25" spans="1:7">
      <c r="A25" s="3">
        <v>44231</v>
      </c>
      <c r="B25" s="2">
        <v>626</v>
      </c>
      <c r="C25" s="2">
        <v>632</v>
      </c>
      <c r="D25" s="2">
        <v>620</v>
      </c>
      <c r="E25" s="2">
        <v>627</v>
      </c>
      <c r="F25" s="2">
        <v>599.64959699999997</v>
      </c>
      <c r="G25" s="2">
        <v>46371900</v>
      </c>
    </row>
    <row r="26" spans="1:7">
      <c r="A26" s="3">
        <v>44232</v>
      </c>
      <c r="B26" s="2">
        <v>638</v>
      </c>
      <c r="C26" s="2">
        <v>641</v>
      </c>
      <c r="D26" s="2">
        <v>631</v>
      </c>
      <c r="E26" s="2">
        <v>632</v>
      </c>
      <c r="F26" s="2">
        <v>604.43151899999998</v>
      </c>
      <c r="G26" s="2">
        <v>53267273</v>
      </c>
    </row>
    <row r="27" spans="1:7">
      <c r="A27" s="3">
        <v>44244</v>
      </c>
      <c r="B27" s="2">
        <v>663</v>
      </c>
      <c r="C27" s="2">
        <v>668</v>
      </c>
      <c r="D27" s="2">
        <v>660</v>
      </c>
      <c r="E27" s="2">
        <v>663</v>
      </c>
      <c r="F27" s="2">
        <v>634.07934599999999</v>
      </c>
      <c r="G27" s="2">
        <v>107614290</v>
      </c>
    </row>
    <row r="28" spans="1:7">
      <c r="A28" s="3">
        <v>44245</v>
      </c>
      <c r="B28" s="2">
        <v>664</v>
      </c>
      <c r="C28" s="2">
        <v>665</v>
      </c>
      <c r="D28" s="2">
        <v>656</v>
      </c>
      <c r="E28" s="2">
        <v>660</v>
      </c>
      <c r="F28" s="2">
        <v>631.21014400000001</v>
      </c>
      <c r="G28" s="2">
        <v>53109010</v>
      </c>
    </row>
    <row r="29" spans="1:7">
      <c r="A29" s="3">
        <v>44246</v>
      </c>
      <c r="B29" s="2">
        <v>656</v>
      </c>
      <c r="C29" s="2">
        <v>657</v>
      </c>
      <c r="D29" s="2">
        <v>647</v>
      </c>
      <c r="E29" s="2">
        <v>652</v>
      </c>
      <c r="F29" s="2">
        <v>623.55920400000002</v>
      </c>
      <c r="G29" s="2">
        <v>50279585</v>
      </c>
    </row>
    <row r="30" spans="1:7">
      <c r="A30" s="3">
        <v>44249</v>
      </c>
      <c r="B30" s="2">
        <v>660</v>
      </c>
      <c r="C30" s="2">
        <v>662</v>
      </c>
      <c r="D30" s="2">
        <v>650</v>
      </c>
      <c r="E30" s="2">
        <v>650</v>
      </c>
      <c r="F30" s="2">
        <v>621.64636199999995</v>
      </c>
      <c r="G30" s="2">
        <v>36474610</v>
      </c>
    </row>
    <row r="31" spans="1:7">
      <c r="A31" s="3">
        <v>44250</v>
      </c>
      <c r="B31" s="2">
        <v>641</v>
      </c>
      <c r="C31" s="2">
        <v>643</v>
      </c>
      <c r="D31" s="2">
        <v>633</v>
      </c>
      <c r="E31" s="2">
        <v>641</v>
      </c>
      <c r="F31" s="2">
        <v>613.03900099999998</v>
      </c>
      <c r="G31" s="2">
        <v>50076333</v>
      </c>
    </row>
    <row r="32" spans="1:7">
      <c r="A32" s="3">
        <v>44251</v>
      </c>
      <c r="B32" s="2">
        <v>627</v>
      </c>
      <c r="C32" s="2">
        <v>636</v>
      </c>
      <c r="D32" s="2">
        <v>625</v>
      </c>
      <c r="E32" s="2">
        <v>625</v>
      </c>
      <c r="F32" s="2">
        <v>597.73687700000005</v>
      </c>
      <c r="G32" s="2">
        <v>66206750</v>
      </c>
    </row>
    <row r="33" spans="1:7">
      <c r="A33" s="3">
        <v>44252</v>
      </c>
      <c r="B33" s="2">
        <v>636</v>
      </c>
      <c r="C33" s="2">
        <v>636</v>
      </c>
      <c r="D33" s="2">
        <v>628</v>
      </c>
      <c r="E33" s="2">
        <v>635</v>
      </c>
      <c r="F33" s="2">
        <v>607.30059800000004</v>
      </c>
      <c r="G33" s="2">
        <v>43231417</v>
      </c>
    </row>
    <row r="34" spans="1:7">
      <c r="A34" s="3">
        <v>44253</v>
      </c>
      <c r="B34" s="2">
        <v>611</v>
      </c>
      <c r="C34" s="2">
        <v>618</v>
      </c>
      <c r="D34" s="2">
        <v>606</v>
      </c>
      <c r="E34" s="2">
        <v>606</v>
      </c>
      <c r="F34" s="2">
        <v>579.56567399999994</v>
      </c>
      <c r="G34" s="2">
        <v>111861175</v>
      </c>
    </row>
    <row r="35" spans="1:7">
      <c r="A35" s="3">
        <v>44257</v>
      </c>
      <c r="B35" s="2">
        <v>621</v>
      </c>
      <c r="C35" s="2">
        <v>622</v>
      </c>
      <c r="D35" s="2">
        <v>609</v>
      </c>
      <c r="E35" s="2">
        <v>609</v>
      </c>
      <c r="F35" s="2">
        <v>582.43487500000003</v>
      </c>
      <c r="G35" s="2">
        <v>54041533</v>
      </c>
    </row>
    <row r="36" spans="1:7">
      <c r="A36" s="3">
        <v>44258</v>
      </c>
      <c r="B36" s="2">
        <v>609</v>
      </c>
      <c r="C36" s="2">
        <v>622</v>
      </c>
      <c r="D36" s="2">
        <v>601</v>
      </c>
      <c r="E36" s="2">
        <v>622</v>
      </c>
      <c r="F36" s="2">
        <v>594.86773700000003</v>
      </c>
      <c r="G36" s="2">
        <v>48252965</v>
      </c>
    </row>
    <row r="37" spans="1:7">
      <c r="A37" s="3">
        <v>44259</v>
      </c>
      <c r="B37" s="2">
        <v>609</v>
      </c>
      <c r="C37" s="2">
        <v>611</v>
      </c>
      <c r="D37" s="2">
        <v>601</v>
      </c>
      <c r="E37" s="2">
        <v>601</v>
      </c>
      <c r="F37" s="2">
        <v>574.78375200000005</v>
      </c>
      <c r="G37" s="2">
        <v>67711962</v>
      </c>
    </row>
    <row r="38" spans="1:7">
      <c r="A38" s="3">
        <v>44260</v>
      </c>
      <c r="B38" s="2">
        <v>588</v>
      </c>
      <c r="C38" s="2">
        <v>605</v>
      </c>
      <c r="D38" s="2">
        <v>584</v>
      </c>
      <c r="E38" s="2">
        <v>601</v>
      </c>
      <c r="F38" s="2">
        <v>574.78375200000005</v>
      </c>
      <c r="G38" s="2">
        <v>79918467</v>
      </c>
    </row>
    <row r="39" spans="1:7">
      <c r="A39" s="3">
        <v>44263</v>
      </c>
      <c r="B39" s="2">
        <v>608</v>
      </c>
      <c r="C39" s="2">
        <v>610</v>
      </c>
      <c r="D39" s="2">
        <v>598</v>
      </c>
      <c r="E39" s="2">
        <v>598</v>
      </c>
      <c r="F39" s="2">
        <v>571.91473399999995</v>
      </c>
      <c r="G39" s="2">
        <v>43219772</v>
      </c>
    </row>
    <row r="40" spans="1:7">
      <c r="A40" s="3">
        <v>44264</v>
      </c>
      <c r="B40" s="2">
        <v>585</v>
      </c>
      <c r="C40" s="2">
        <v>595</v>
      </c>
      <c r="D40" s="2">
        <v>585</v>
      </c>
      <c r="E40" s="2">
        <v>595</v>
      </c>
      <c r="F40" s="2">
        <v>569.04553199999998</v>
      </c>
      <c r="G40" s="2">
        <v>68768861</v>
      </c>
    </row>
    <row r="41" spans="1:7">
      <c r="A41" s="3">
        <v>44265</v>
      </c>
      <c r="B41" s="2">
        <v>601</v>
      </c>
      <c r="C41" s="2">
        <v>601</v>
      </c>
      <c r="D41" s="2">
        <v>593</v>
      </c>
      <c r="E41" s="2">
        <v>597</v>
      </c>
      <c r="F41" s="2">
        <v>570.95831299999998</v>
      </c>
      <c r="G41" s="2">
        <v>40146301</v>
      </c>
    </row>
    <row r="42" spans="1:7">
      <c r="A42" s="3">
        <v>44266</v>
      </c>
      <c r="B42" s="2">
        <v>596</v>
      </c>
      <c r="C42" s="2">
        <v>612</v>
      </c>
      <c r="D42" s="2">
        <v>595</v>
      </c>
      <c r="E42" s="2">
        <v>609</v>
      </c>
      <c r="F42" s="2">
        <v>582.43487500000003</v>
      </c>
      <c r="G42" s="2">
        <v>54416046</v>
      </c>
    </row>
    <row r="43" spans="1:7">
      <c r="A43" s="3">
        <v>44267</v>
      </c>
      <c r="B43" s="2">
        <v>615</v>
      </c>
      <c r="C43" s="2">
        <v>618</v>
      </c>
      <c r="D43" s="2">
        <v>609</v>
      </c>
      <c r="E43" s="2">
        <v>614</v>
      </c>
      <c r="F43" s="2">
        <v>587.21673599999997</v>
      </c>
      <c r="G43" s="2">
        <v>33168846</v>
      </c>
    </row>
    <row r="44" spans="1:7">
      <c r="A44" s="3">
        <v>44270</v>
      </c>
      <c r="B44" s="2">
        <v>614</v>
      </c>
      <c r="C44" s="2">
        <v>614</v>
      </c>
      <c r="D44" s="2">
        <v>609</v>
      </c>
      <c r="E44" s="2">
        <v>611</v>
      </c>
      <c r="F44" s="2">
        <v>584.34759499999996</v>
      </c>
      <c r="G44" s="2">
        <v>27416758</v>
      </c>
    </row>
    <row r="45" spans="1:7">
      <c r="A45" s="3">
        <v>44271</v>
      </c>
      <c r="B45" s="2">
        <v>610</v>
      </c>
      <c r="C45" s="2">
        <v>613</v>
      </c>
      <c r="D45" s="2">
        <v>607</v>
      </c>
      <c r="E45" s="2">
        <v>613</v>
      </c>
      <c r="F45" s="2">
        <v>586.26031499999999</v>
      </c>
      <c r="G45" s="2">
        <v>36949425</v>
      </c>
    </row>
    <row r="46" spans="1:7">
      <c r="A46" s="3">
        <v>44272</v>
      </c>
      <c r="B46" s="2">
        <v>612</v>
      </c>
      <c r="C46" s="2">
        <v>612</v>
      </c>
      <c r="D46" s="2">
        <v>602</v>
      </c>
      <c r="E46" s="2">
        <v>604</v>
      </c>
      <c r="F46" s="2">
        <v>580.01843299999996</v>
      </c>
      <c r="G46" s="2">
        <v>39517807</v>
      </c>
    </row>
    <row r="47" spans="1:7">
      <c r="A47" s="3">
        <v>44273</v>
      </c>
      <c r="B47" s="2">
        <v>606</v>
      </c>
      <c r="C47" s="2">
        <v>609</v>
      </c>
      <c r="D47" s="2">
        <v>602</v>
      </c>
      <c r="E47" s="2">
        <v>602</v>
      </c>
      <c r="F47" s="2">
        <v>578.09796100000005</v>
      </c>
      <c r="G47" s="2">
        <v>29415526</v>
      </c>
    </row>
    <row r="48" spans="1:7">
      <c r="A48" s="3">
        <v>44274</v>
      </c>
      <c r="B48" s="2">
        <v>594</v>
      </c>
      <c r="C48" s="2">
        <v>598</v>
      </c>
      <c r="D48" s="2">
        <v>591</v>
      </c>
      <c r="E48" s="2">
        <v>591</v>
      </c>
      <c r="F48" s="2">
        <v>567.53460700000005</v>
      </c>
      <c r="G48" s="2">
        <v>70866028</v>
      </c>
    </row>
    <row r="49" spans="1:7">
      <c r="A49" s="3">
        <v>44277</v>
      </c>
      <c r="B49" s="2">
        <v>588</v>
      </c>
      <c r="C49" s="2">
        <v>598</v>
      </c>
      <c r="D49" s="2">
        <v>586</v>
      </c>
      <c r="E49" s="2">
        <v>593</v>
      </c>
      <c r="F49" s="2">
        <v>569.45526099999995</v>
      </c>
      <c r="G49" s="2">
        <v>34089033</v>
      </c>
    </row>
    <row r="50" spans="1:7">
      <c r="A50" s="3">
        <v>44278</v>
      </c>
      <c r="B50" s="2">
        <v>597</v>
      </c>
      <c r="C50" s="2">
        <v>603</v>
      </c>
      <c r="D50" s="2">
        <v>593</v>
      </c>
      <c r="E50" s="2">
        <v>594</v>
      </c>
      <c r="F50" s="2">
        <v>570.41546600000004</v>
      </c>
      <c r="G50" s="2">
        <v>29374037</v>
      </c>
    </row>
    <row r="51" spans="1:7">
      <c r="A51" s="3">
        <v>44279</v>
      </c>
      <c r="B51" s="2">
        <v>571</v>
      </c>
      <c r="C51" s="2">
        <v>582</v>
      </c>
      <c r="D51" s="2">
        <v>571</v>
      </c>
      <c r="E51" s="2">
        <v>576</v>
      </c>
      <c r="F51" s="2">
        <v>553.13006600000006</v>
      </c>
      <c r="G51" s="2">
        <v>107253959</v>
      </c>
    </row>
    <row r="52" spans="1:7">
      <c r="A52" s="3">
        <v>44280</v>
      </c>
      <c r="B52" s="2">
        <v>572</v>
      </c>
      <c r="C52" s="2">
        <v>581</v>
      </c>
      <c r="D52" s="2">
        <v>570</v>
      </c>
      <c r="E52" s="2">
        <v>575</v>
      </c>
      <c r="F52" s="2">
        <v>552.16992200000004</v>
      </c>
      <c r="G52" s="2">
        <v>67833354</v>
      </c>
    </row>
    <row r="53" spans="1:7">
      <c r="A53" s="3">
        <v>44281</v>
      </c>
      <c r="B53" s="2">
        <v>582</v>
      </c>
      <c r="C53" s="2">
        <v>592</v>
      </c>
      <c r="D53" s="2">
        <v>580</v>
      </c>
      <c r="E53" s="2">
        <v>590</v>
      </c>
      <c r="F53" s="2">
        <v>566.574341</v>
      </c>
      <c r="G53" s="2">
        <v>36829858</v>
      </c>
    </row>
    <row r="54" spans="1:7">
      <c r="A54" s="3">
        <v>44284</v>
      </c>
      <c r="B54" s="2">
        <v>599</v>
      </c>
      <c r="C54" s="2">
        <v>602</v>
      </c>
      <c r="D54" s="2">
        <v>596</v>
      </c>
      <c r="E54" s="2">
        <v>599</v>
      </c>
      <c r="F54" s="2">
        <v>575.21698000000004</v>
      </c>
      <c r="G54" s="2">
        <v>37884733</v>
      </c>
    </row>
    <row r="55" spans="1:7">
      <c r="A55" s="3">
        <v>44285</v>
      </c>
      <c r="B55" s="2">
        <v>600</v>
      </c>
      <c r="C55" s="2">
        <v>600</v>
      </c>
      <c r="D55" s="2">
        <v>592</v>
      </c>
      <c r="E55" s="2">
        <v>597</v>
      </c>
      <c r="F55" s="2">
        <v>573.29638699999998</v>
      </c>
      <c r="G55" s="2">
        <v>33099123</v>
      </c>
    </row>
    <row r="56" spans="1:7">
      <c r="A56" s="3">
        <v>44286</v>
      </c>
      <c r="B56" s="2">
        <v>596</v>
      </c>
      <c r="C56" s="2">
        <v>597</v>
      </c>
      <c r="D56" s="2">
        <v>587</v>
      </c>
      <c r="E56" s="2">
        <v>587</v>
      </c>
      <c r="F56" s="2">
        <v>563.69335899999999</v>
      </c>
      <c r="G56" s="2">
        <v>38790886</v>
      </c>
    </row>
    <row r="57" spans="1:7">
      <c r="A57" s="3">
        <v>44287</v>
      </c>
      <c r="B57" s="2">
        <v>598</v>
      </c>
      <c r="C57" s="2">
        <v>602</v>
      </c>
      <c r="D57" s="2">
        <v>594</v>
      </c>
      <c r="E57" s="2">
        <v>602</v>
      </c>
      <c r="F57" s="2">
        <v>578.09796100000005</v>
      </c>
      <c r="G57" s="2">
        <v>43091157</v>
      </c>
    </row>
    <row r="58" spans="1:7">
      <c r="A58" s="3">
        <v>44293</v>
      </c>
      <c r="B58" s="2">
        <v>614</v>
      </c>
      <c r="C58" s="2">
        <v>614</v>
      </c>
      <c r="D58" s="2">
        <v>608</v>
      </c>
      <c r="E58" s="2">
        <v>610</v>
      </c>
      <c r="F58" s="2">
        <v>585.78027299999997</v>
      </c>
      <c r="G58" s="2">
        <v>24603109</v>
      </c>
    </row>
    <row r="59" spans="1:7">
      <c r="A59" s="3">
        <v>44294</v>
      </c>
      <c r="B59" s="2">
        <v>606</v>
      </c>
      <c r="C59" s="2">
        <v>613</v>
      </c>
      <c r="D59" s="2">
        <v>603</v>
      </c>
      <c r="E59" s="2">
        <v>613</v>
      </c>
      <c r="F59" s="2">
        <v>588.66107199999999</v>
      </c>
      <c r="G59" s="2">
        <v>23976625</v>
      </c>
    </row>
    <row r="60" spans="1:7">
      <c r="A60" s="3">
        <v>44295</v>
      </c>
      <c r="B60" s="2">
        <v>618</v>
      </c>
      <c r="C60" s="2">
        <v>618</v>
      </c>
      <c r="D60" s="2">
        <v>609</v>
      </c>
      <c r="E60" s="2">
        <v>610</v>
      </c>
      <c r="F60" s="2">
        <v>585.78027299999997</v>
      </c>
      <c r="G60" s="2">
        <v>27303862</v>
      </c>
    </row>
    <row r="61" spans="1:7">
      <c r="A61" s="3">
        <v>44298</v>
      </c>
      <c r="B61" s="2">
        <v>612</v>
      </c>
      <c r="C61" s="2">
        <v>613</v>
      </c>
      <c r="D61" s="2">
        <v>603</v>
      </c>
      <c r="E61" s="2">
        <v>605</v>
      </c>
      <c r="F61" s="2">
        <v>580.97882100000004</v>
      </c>
      <c r="G61" s="2">
        <v>22606128</v>
      </c>
    </row>
    <row r="62" spans="1:7">
      <c r="A62" s="3">
        <v>44299</v>
      </c>
      <c r="B62" s="2">
        <v>604</v>
      </c>
      <c r="C62" s="2">
        <v>613</v>
      </c>
      <c r="D62" s="2">
        <v>604</v>
      </c>
      <c r="E62" s="2">
        <v>605</v>
      </c>
      <c r="F62" s="2">
        <v>580.97882100000004</v>
      </c>
      <c r="G62" s="2">
        <v>25971622</v>
      </c>
    </row>
    <row r="63" spans="1:7">
      <c r="A63" s="3">
        <v>44300</v>
      </c>
      <c r="B63" s="2">
        <v>608</v>
      </c>
      <c r="C63" s="2">
        <v>612</v>
      </c>
      <c r="D63" s="2">
        <v>600</v>
      </c>
      <c r="E63" s="2">
        <v>612</v>
      </c>
      <c r="F63" s="2">
        <v>587.70080600000006</v>
      </c>
      <c r="G63" s="2">
        <v>30077913</v>
      </c>
    </row>
    <row r="64" spans="1:7">
      <c r="A64" s="3">
        <v>44301</v>
      </c>
      <c r="B64" s="2">
        <v>612</v>
      </c>
      <c r="C64" s="2">
        <v>619</v>
      </c>
      <c r="D64" s="2">
        <v>607</v>
      </c>
      <c r="E64" s="2">
        <v>619</v>
      </c>
      <c r="F64" s="2">
        <v>594.42291299999999</v>
      </c>
      <c r="G64" s="2">
        <v>33530942</v>
      </c>
    </row>
    <row r="65" spans="1:7">
      <c r="A65" s="3">
        <v>44302</v>
      </c>
      <c r="B65" s="2">
        <v>610</v>
      </c>
      <c r="C65" s="2">
        <v>611</v>
      </c>
      <c r="D65" s="2">
        <v>603</v>
      </c>
      <c r="E65" s="2">
        <v>610</v>
      </c>
      <c r="F65" s="2">
        <v>585.78027299999997</v>
      </c>
      <c r="G65" s="2">
        <v>48507383</v>
      </c>
    </row>
    <row r="66" spans="1:7">
      <c r="A66" s="3">
        <v>44305</v>
      </c>
      <c r="B66" s="2">
        <v>605</v>
      </c>
      <c r="C66" s="2">
        <v>607</v>
      </c>
      <c r="D66" s="2">
        <v>601</v>
      </c>
      <c r="E66" s="2">
        <v>603</v>
      </c>
      <c r="F66" s="2">
        <v>579.05816700000003</v>
      </c>
      <c r="G66" s="2">
        <v>24231637</v>
      </c>
    </row>
    <row r="67" spans="1:7">
      <c r="A67" s="3">
        <v>44306</v>
      </c>
      <c r="B67" s="2">
        <v>598</v>
      </c>
      <c r="C67" s="2">
        <v>602</v>
      </c>
      <c r="D67" s="2">
        <v>595</v>
      </c>
      <c r="E67" s="2">
        <v>602</v>
      </c>
      <c r="F67" s="2">
        <v>578.09796100000005</v>
      </c>
      <c r="G67" s="2">
        <v>34771635</v>
      </c>
    </row>
    <row r="68" spans="1:7">
      <c r="A68" s="3">
        <v>44307</v>
      </c>
      <c r="B68" s="2">
        <v>599</v>
      </c>
      <c r="C68" s="2">
        <v>599</v>
      </c>
      <c r="D68" s="2">
        <v>592</v>
      </c>
      <c r="E68" s="2">
        <v>592</v>
      </c>
      <c r="F68" s="2">
        <v>568.49487299999998</v>
      </c>
      <c r="G68" s="2">
        <v>38458220</v>
      </c>
    </row>
    <row r="69" spans="1:7">
      <c r="A69" s="3">
        <v>44308</v>
      </c>
      <c r="B69" s="2">
        <v>596</v>
      </c>
      <c r="C69" s="2">
        <v>598</v>
      </c>
      <c r="D69" s="2">
        <v>591</v>
      </c>
      <c r="E69" s="2">
        <v>591</v>
      </c>
      <c r="F69" s="2">
        <v>567.53460700000005</v>
      </c>
      <c r="G69" s="2">
        <v>33868521</v>
      </c>
    </row>
    <row r="70" spans="1:7">
      <c r="A70" s="3">
        <v>44309</v>
      </c>
      <c r="B70" s="2">
        <v>592</v>
      </c>
      <c r="C70" s="2">
        <v>602</v>
      </c>
      <c r="D70" s="2">
        <v>590</v>
      </c>
      <c r="E70" s="2">
        <v>602</v>
      </c>
      <c r="F70" s="2">
        <v>578.09796100000005</v>
      </c>
      <c r="G70" s="2">
        <v>27754511</v>
      </c>
    </row>
    <row r="71" spans="1:7">
      <c r="A71" s="3">
        <v>44312</v>
      </c>
      <c r="B71" s="2">
        <v>605</v>
      </c>
      <c r="C71" s="2">
        <v>610</v>
      </c>
      <c r="D71" s="2">
        <v>603</v>
      </c>
      <c r="E71" s="2">
        <v>610</v>
      </c>
      <c r="F71" s="2">
        <v>585.78027299999997</v>
      </c>
      <c r="G71" s="2">
        <v>30887664</v>
      </c>
    </row>
    <row r="72" spans="1:7">
      <c r="A72" s="3">
        <v>44313</v>
      </c>
      <c r="B72" s="2">
        <v>608</v>
      </c>
      <c r="C72" s="2">
        <v>611</v>
      </c>
      <c r="D72" s="2">
        <v>605</v>
      </c>
      <c r="E72" s="2">
        <v>610</v>
      </c>
      <c r="F72" s="2">
        <v>585.78027299999997</v>
      </c>
      <c r="G72" s="2">
        <v>26317481</v>
      </c>
    </row>
    <row r="73" spans="1:7">
      <c r="A73" s="3">
        <v>44314</v>
      </c>
      <c r="B73" s="2">
        <v>606</v>
      </c>
      <c r="C73" s="2">
        <v>608</v>
      </c>
      <c r="D73" s="2">
        <v>601</v>
      </c>
      <c r="E73" s="2">
        <v>602</v>
      </c>
      <c r="F73" s="2">
        <v>578.09796100000005</v>
      </c>
      <c r="G73" s="2">
        <v>24024054</v>
      </c>
    </row>
    <row r="74" spans="1:7">
      <c r="A74" s="3">
        <v>44315</v>
      </c>
      <c r="B74" s="2">
        <v>609</v>
      </c>
      <c r="C74" s="2">
        <v>609</v>
      </c>
      <c r="D74" s="2">
        <v>600</v>
      </c>
      <c r="E74" s="2">
        <v>600</v>
      </c>
      <c r="F74" s="2">
        <v>576.17730700000004</v>
      </c>
      <c r="G74" s="2">
        <v>31828333</v>
      </c>
    </row>
    <row r="75" spans="1:7">
      <c r="A75" s="3">
        <v>44319</v>
      </c>
      <c r="B75" s="2">
        <v>595</v>
      </c>
      <c r="C75" s="2">
        <v>597</v>
      </c>
      <c r="D75" s="2">
        <v>588</v>
      </c>
      <c r="E75" s="2">
        <v>588</v>
      </c>
      <c r="F75" s="2">
        <v>564.65362500000003</v>
      </c>
      <c r="G75" s="2">
        <v>41762441</v>
      </c>
    </row>
    <row r="76" spans="1:7">
      <c r="A76" s="3">
        <v>44320</v>
      </c>
      <c r="B76" s="2">
        <v>588</v>
      </c>
      <c r="C76" s="2">
        <v>594</v>
      </c>
      <c r="D76" s="2">
        <v>582</v>
      </c>
      <c r="E76" s="2">
        <v>591</v>
      </c>
      <c r="F76" s="2">
        <v>567.53460700000005</v>
      </c>
      <c r="G76" s="2">
        <v>40273595</v>
      </c>
    </row>
    <row r="77" spans="1:7">
      <c r="A77" s="3">
        <v>44321</v>
      </c>
      <c r="B77" s="2">
        <v>594</v>
      </c>
      <c r="C77" s="2">
        <v>594</v>
      </c>
      <c r="D77" s="2">
        <v>585</v>
      </c>
      <c r="E77" s="2">
        <v>585</v>
      </c>
      <c r="F77" s="2">
        <v>561.77282700000001</v>
      </c>
      <c r="G77" s="2">
        <v>29254785</v>
      </c>
    </row>
    <row r="78" spans="1:7">
      <c r="A78" s="3">
        <v>44322</v>
      </c>
      <c r="B78" s="2">
        <v>590</v>
      </c>
      <c r="C78" s="2">
        <v>590</v>
      </c>
      <c r="D78" s="2">
        <v>580</v>
      </c>
      <c r="E78" s="2">
        <v>587</v>
      </c>
      <c r="F78" s="2">
        <v>563.69335899999999</v>
      </c>
      <c r="G78" s="2">
        <v>30725590</v>
      </c>
    </row>
    <row r="79" spans="1:7">
      <c r="A79" s="3">
        <v>44323</v>
      </c>
      <c r="B79" s="2">
        <v>594</v>
      </c>
      <c r="C79" s="2">
        <v>600</v>
      </c>
      <c r="D79" s="2">
        <v>589</v>
      </c>
      <c r="E79" s="2">
        <v>599</v>
      </c>
      <c r="F79" s="2">
        <v>575.21698000000004</v>
      </c>
      <c r="G79" s="2">
        <v>28075722</v>
      </c>
    </row>
    <row r="80" spans="1:7">
      <c r="A80" s="3">
        <v>44326</v>
      </c>
      <c r="B80" s="2">
        <v>596</v>
      </c>
      <c r="C80" s="2">
        <v>597</v>
      </c>
      <c r="D80" s="2">
        <v>588</v>
      </c>
      <c r="E80" s="2">
        <v>589</v>
      </c>
      <c r="F80" s="2">
        <v>565.614014</v>
      </c>
      <c r="G80" s="2">
        <v>20434079</v>
      </c>
    </row>
    <row r="81" spans="1:7">
      <c r="A81" s="3">
        <v>44327</v>
      </c>
      <c r="B81" s="2">
        <v>579</v>
      </c>
      <c r="C81" s="2">
        <v>580</v>
      </c>
      <c r="D81" s="2">
        <v>570</v>
      </c>
      <c r="E81" s="2">
        <v>571</v>
      </c>
      <c r="F81" s="2">
        <v>548.32867399999998</v>
      </c>
      <c r="G81" s="2">
        <v>59349193</v>
      </c>
    </row>
    <row r="82" spans="1:7">
      <c r="A82" s="3">
        <v>44328</v>
      </c>
      <c r="B82" s="2">
        <v>567</v>
      </c>
      <c r="C82" s="2">
        <v>571</v>
      </c>
      <c r="D82" s="2">
        <v>518</v>
      </c>
      <c r="E82" s="2">
        <v>560</v>
      </c>
      <c r="F82" s="2">
        <v>537.76544200000001</v>
      </c>
      <c r="G82" s="2">
        <v>131741482</v>
      </c>
    </row>
    <row r="83" spans="1:7">
      <c r="A83" s="3">
        <v>44329</v>
      </c>
      <c r="B83" s="2">
        <v>547</v>
      </c>
      <c r="C83" s="2">
        <v>563</v>
      </c>
      <c r="D83" s="2">
        <v>541</v>
      </c>
      <c r="E83" s="2">
        <v>547</v>
      </c>
      <c r="F83" s="2">
        <v>525.28161599999999</v>
      </c>
      <c r="G83" s="2">
        <v>66765627</v>
      </c>
    </row>
    <row r="84" spans="1:7">
      <c r="A84" s="3">
        <v>44330</v>
      </c>
      <c r="B84" s="2">
        <v>556</v>
      </c>
      <c r="C84" s="2">
        <v>562</v>
      </c>
      <c r="D84" s="2">
        <v>552</v>
      </c>
      <c r="E84" s="2">
        <v>557</v>
      </c>
      <c r="F84" s="2">
        <v>534.88464399999998</v>
      </c>
      <c r="G84" s="2">
        <v>37533726</v>
      </c>
    </row>
    <row r="85" spans="1:7">
      <c r="A85" s="3">
        <v>44333</v>
      </c>
      <c r="B85" s="2">
        <v>544</v>
      </c>
      <c r="C85" s="2">
        <v>558</v>
      </c>
      <c r="D85" s="2">
        <v>541</v>
      </c>
      <c r="E85" s="2">
        <v>549</v>
      </c>
      <c r="F85" s="2">
        <v>527.20220900000004</v>
      </c>
      <c r="G85" s="2">
        <v>56270958</v>
      </c>
    </row>
    <row r="86" spans="1:7">
      <c r="A86" s="3">
        <v>44334</v>
      </c>
      <c r="B86" s="2">
        <v>563</v>
      </c>
      <c r="C86" s="2">
        <v>573</v>
      </c>
      <c r="D86" s="2">
        <v>555</v>
      </c>
      <c r="E86" s="2">
        <v>572</v>
      </c>
      <c r="F86" s="2">
        <v>549.28887899999995</v>
      </c>
      <c r="G86" s="2">
        <v>43689316</v>
      </c>
    </row>
    <row r="87" spans="1:7">
      <c r="A87" s="3">
        <v>44335</v>
      </c>
      <c r="B87" s="2">
        <v>571</v>
      </c>
      <c r="C87" s="2">
        <v>572</v>
      </c>
      <c r="D87" s="2">
        <v>565</v>
      </c>
      <c r="E87" s="2">
        <v>567</v>
      </c>
      <c r="F87" s="2">
        <v>544.48742700000003</v>
      </c>
      <c r="G87" s="2">
        <v>28908777</v>
      </c>
    </row>
    <row r="88" spans="1:7">
      <c r="A88" s="3">
        <v>44336</v>
      </c>
      <c r="B88" s="2">
        <v>567</v>
      </c>
      <c r="C88" s="2">
        <v>571</v>
      </c>
      <c r="D88" s="2">
        <v>560</v>
      </c>
      <c r="E88" s="2">
        <v>567</v>
      </c>
      <c r="F88" s="2">
        <v>544.48742700000003</v>
      </c>
      <c r="G88" s="2">
        <v>29709287</v>
      </c>
    </row>
    <row r="89" spans="1:7">
      <c r="A89" s="3">
        <v>44337</v>
      </c>
      <c r="B89" s="2">
        <v>572</v>
      </c>
      <c r="C89" s="2">
        <v>577</v>
      </c>
      <c r="D89" s="2">
        <v>568</v>
      </c>
      <c r="E89" s="2">
        <v>573</v>
      </c>
      <c r="F89" s="2">
        <v>550.24926800000003</v>
      </c>
      <c r="G89" s="2">
        <v>27376731</v>
      </c>
    </row>
    <row r="90" spans="1:7">
      <c r="A90" s="3">
        <v>44340</v>
      </c>
      <c r="B90" s="2">
        <v>570</v>
      </c>
      <c r="C90" s="2">
        <v>572</v>
      </c>
      <c r="D90" s="2">
        <v>566</v>
      </c>
      <c r="E90" s="2">
        <v>568</v>
      </c>
      <c r="F90" s="2">
        <v>545.44781499999999</v>
      </c>
      <c r="G90" s="2">
        <v>15629736</v>
      </c>
    </row>
    <row r="91" spans="1:7">
      <c r="A91" s="3">
        <v>44341</v>
      </c>
      <c r="B91" s="2">
        <v>576</v>
      </c>
      <c r="C91" s="2">
        <v>584</v>
      </c>
      <c r="D91" s="2">
        <v>573</v>
      </c>
      <c r="E91" s="2">
        <v>583</v>
      </c>
      <c r="F91" s="2">
        <v>559.85223399999995</v>
      </c>
      <c r="G91" s="2">
        <v>33039911</v>
      </c>
    </row>
    <row r="92" spans="1:7">
      <c r="A92" s="3">
        <v>44342</v>
      </c>
      <c r="B92" s="2">
        <v>587</v>
      </c>
      <c r="C92" s="2">
        <v>588</v>
      </c>
      <c r="D92" s="2">
        <v>581</v>
      </c>
      <c r="E92" s="2">
        <v>585</v>
      </c>
      <c r="F92" s="2">
        <v>561.77282700000001</v>
      </c>
      <c r="G92" s="2">
        <v>18703987</v>
      </c>
    </row>
    <row r="93" spans="1:7">
      <c r="A93" s="3">
        <v>44343</v>
      </c>
      <c r="B93" s="2">
        <v>580</v>
      </c>
      <c r="C93" s="2">
        <v>582</v>
      </c>
      <c r="D93" s="2">
        <v>573</v>
      </c>
      <c r="E93" s="2">
        <v>582</v>
      </c>
      <c r="F93" s="2">
        <v>558.89184599999999</v>
      </c>
      <c r="G93" s="2">
        <v>62169719</v>
      </c>
    </row>
    <row r="94" spans="1:7">
      <c r="A94" s="3">
        <v>44344</v>
      </c>
      <c r="B94" s="2">
        <v>587</v>
      </c>
      <c r="C94" s="2">
        <v>592</v>
      </c>
      <c r="D94" s="2">
        <v>582</v>
      </c>
      <c r="E94" s="2">
        <v>590</v>
      </c>
      <c r="F94" s="2">
        <v>566.574341</v>
      </c>
      <c r="G94" s="2">
        <v>29086873</v>
      </c>
    </row>
    <row r="95" spans="1:7">
      <c r="A95" s="3">
        <v>44347</v>
      </c>
      <c r="B95" s="2">
        <v>595</v>
      </c>
      <c r="C95" s="2">
        <v>597</v>
      </c>
      <c r="D95" s="2">
        <v>590</v>
      </c>
      <c r="E95" s="2">
        <v>597</v>
      </c>
      <c r="F95" s="2">
        <v>573.29638699999998</v>
      </c>
      <c r="G95" s="2">
        <v>30657474</v>
      </c>
    </row>
    <row r="96" spans="1:7">
      <c r="A96" s="3">
        <v>44348</v>
      </c>
      <c r="B96" s="2">
        <v>598</v>
      </c>
      <c r="C96" s="2">
        <v>599</v>
      </c>
      <c r="D96" s="2">
        <v>595</v>
      </c>
      <c r="E96" s="2">
        <v>598</v>
      </c>
      <c r="F96" s="2">
        <v>574.25671399999999</v>
      </c>
      <c r="G96" s="2">
        <v>17818326</v>
      </c>
    </row>
    <row r="97" spans="1:7">
      <c r="A97" s="3">
        <v>44349</v>
      </c>
      <c r="B97" s="2">
        <v>600</v>
      </c>
      <c r="C97" s="2">
        <v>600</v>
      </c>
      <c r="D97" s="2">
        <v>593</v>
      </c>
      <c r="E97" s="2">
        <v>595</v>
      </c>
      <c r="F97" s="2">
        <v>571.37579300000004</v>
      </c>
      <c r="G97" s="2">
        <v>21872755</v>
      </c>
    </row>
    <row r="98" spans="1:7">
      <c r="A98" s="3">
        <v>44350</v>
      </c>
      <c r="B98" s="2">
        <v>600</v>
      </c>
      <c r="C98" s="2">
        <v>600</v>
      </c>
      <c r="D98" s="2">
        <v>596</v>
      </c>
      <c r="E98" s="2">
        <v>596</v>
      </c>
      <c r="F98" s="2">
        <v>572.33612100000005</v>
      </c>
      <c r="G98" s="2">
        <v>21077164</v>
      </c>
    </row>
    <row r="99" spans="1:7">
      <c r="A99" s="3">
        <v>44351</v>
      </c>
      <c r="B99" s="2">
        <v>591</v>
      </c>
      <c r="C99" s="2">
        <v>595</v>
      </c>
      <c r="D99" s="2">
        <v>590</v>
      </c>
      <c r="E99" s="2">
        <v>595</v>
      </c>
      <c r="F99" s="2">
        <v>571.37579300000004</v>
      </c>
      <c r="G99" s="2">
        <v>15756180</v>
      </c>
    </row>
    <row r="100" spans="1:7">
      <c r="A100" s="3">
        <v>44354</v>
      </c>
      <c r="B100" s="2">
        <v>594</v>
      </c>
      <c r="C100" s="2">
        <v>595</v>
      </c>
      <c r="D100" s="2">
        <v>583</v>
      </c>
      <c r="E100" s="2">
        <v>592</v>
      </c>
      <c r="F100" s="2">
        <v>568.49487299999998</v>
      </c>
      <c r="G100" s="2">
        <v>17077625</v>
      </c>
    </row>
    <row r="101" spans="1:7">
      <c r="A101" s="3">
        <v>44355</v>
      </c>
      <c r="B101" s="2">
        <v>590</v>
      </c>
      <c r="C101" s="2">
        <v>595</v>
      </c>
      <c r="D101" s="2">
        <v>588</v>
      </c>
      <c r="E101" s="2">
        <v>589</v>
      </c>
      <c r="F101" s="2">
        <v>565.614014</v>
      </c>
      <c r="G101" s="2">
        <v>13396324</v>
      </c>
    </row>
    <row r="102" spans="1:7">
      <c r="A102" s="3">
        <v>44356</v>
      </c>
      <c r="B102" s="2">
        <v>586</v>
      </c>
      <c r="C102" s="2">
        <v>588</v>
      </c>
      <c r="D102" s="2">
        <v>583</v>
      </c>
      <c r="E102" s="2">
        <v>586</v>
      </c>
      <c r="F102" s="2">
        <v>562.73315400000001</v>
      </c>
      <c r="G102" s="2">
        <v>20023490</v>
      </c>
    </row>
    <row r="103" spans="1:7">
      <c r="A103" s="3">
        <v>44357</v>
      </c>
      <c r="B103" s="2">
        <v>591</v>
      </c>
      <c r="C103" s="2">
        <v>599</v>
      </c>
      <c r="D103" s="2">
        <v>587</v>
      </c>
      <c r="E103" s="2">
        <v>599</v>
      </c>
      <c r="F103" s="2">
        <v>575.21698000000004</v>
      </c>
      <c r="G103" s="2">
        <v>28527745</v>
      </c>
    </row>
    <row r="104" spans="1:7">
      <c r="A104" s="3">
        <v>44358</v>
      </c>
      <c r="B104" s="2">
        <v>602</v>
      </c>
      <c r="C104" s="2">
        <v>603</v>
      </c>
      <c r="D104" s="2">
        <v>600</v>
      </c>
      <c r="E104" s="2">
        <v>602</v>
      </c>
      <c r="F104" s="2">
        <v>578.09796100000005</v>
      </c>
      <c r="G104" s="2">
        <v>24227710</v>
      </c>
    </row>
    <row r="105" spans="1:7">
      <c r="A105" s="3">
        <v>44362</v>
      </c>
      <c r="B105" s="2">
        <v>607</v>
      </c>
      <c r="C105" s="2">
        <v>609</v>
      </c>
      <c r="D105" s="2">
        <v>606</v>
      </c>
      <c r="E105" s="2">
        <v>609</v>
      </c>
      <c r="F105" s="2">
        <v>584.81994599999996</v>
      </c>
      <c r="G105" s="2">
        <v>26012250</v>
      </c>
    </row>
    <row r="106" spans="1:7">
      <c r="A106" s="3">
        <v>44363</v>
      </c>
      <c r="B106" s="2">
        <v>608</v>
      </c>
      <c r="C106" s="2">
        <v>608</v>
      </c>
      <c r="D106" s="2">
        <v>605</v>
      </c>
      <c r="E106" s="2">
        <v>605</v>
      </c>
      <c r="F106" s="2">
        <v>580.97882100000004</v>
      </c>
      <c r="G106" s="2">
        <v>25856919</v>
      </c>
    </row>
    <row r="107" spans="1:7">
      <c r="A107" s="3">
        <v>44364</v>
      </c>
      <c r="B107" s="2">
        <v>601</v>
      </c>
      <c r="C107" s="2">
        <v>606</v>
      </c>
      <c r="D107" s="2">
        <v>598</v>
      </c>
      <c r="E107" s="2">
        <v>606</v>
      </c>
      <c r="F107" s="2">
        <v>584.35369900000001</v>
      </c>
      <c r="G107" s="2">
        <v>22872361</v>
      </c>
    </row>
    <row r="108" spans="1:7">
      <c r="A108" s="3">
        <v>44365</v>
      </c>
      <c r="B108" s="2">
        <v>608</v>
      </c>
      <c r="C108" s="2">
        <v>608</v>
      </c>
      <c r="D108" s="2">
        <v>601</v>
      </c>
      <c r="E108" s="2">
        <v>603</v>
      </c>
      <c r="F108" s="2">
        <v>581.46093800000006</v>
      </c>
      <c r="G108" s="2">
        <v>32652017</v>
      </c>
    </row>
    <row r="109" spans="1:7">
      <c r="A109" s="3">
        <v>44368</v>
      </c>
      <c r="B109" s="2">
        <v>590</v>
      </c>
      <c r="C109" s="2">
        <v>594</v>
      </c>
      <c r="D109" s="2">
        <v>583</v>
      </c>
      <c r="E109" s="2">
        <v>583</v>
      </c>
      <c r="F109" s="2">
        <v>562.17529300000001</v>
      </c>
      <c r="G109" s="2">
        <v>44279632</v>
      </c>
    </row>
    <row r="110" spans="1:7">
      <c r="A110" s="3">
        <v>44369</v>
      </c>
      <c r="B110" s="2">
        <v>585</v>
      </c>
      <c r="C110" s="2">
        <v>588</v>
      </c>
      <c r="D110" s="2">
        <v>578</v>
      </c>
      <c r="E110" s="2">
        <v>578</v>
      </c>
      <c r="F110" s="2">
        <v>557.35375999999997</v>
      </c>
      <c r="G110" s="2">
        <v>27823974</v>
      </c>
    </row>
    <row r="111" spans="1:7">
      <c r="A111" s="3">
        <v>44370</v>
      </c>
      <c r="B111" s="2">
        <v>583</v>
      </c>
      <c r="C111" s="2">
        <v>598</v>
      </c>
      <c r="D111" s="2">
        <v>581</v>
      </c>
      <c r="E111" s="2">
        <v>595</v>
      </c>
      <c r="F111" s="2">
        <v>573.74658199999999</v>
      </c>
      <c r="G111" s="2">
        <v>34392376</v>
      </c>
    </row>
    <row r="112" spans="1:7">
      <c r="A112" s="3">
        <v>44371</v>
      </c>
      <c r="B112" s="2">
        <v>598</v>
      </c>
      <c r="C112" s="2">
        <v>598</v>
      </c>
      <c r="D112" s="2">
        <v>588</v>
      </c>
      <c r="E112" s="2">
        <v>590</v>
      </c>
      <c r="F112" s="2">
        <v>568.92529300000001</v>
      </c>
      <c r="G112" s="2">
        <v>16524230</v>
      </c>
    </row>
    <row r="113" spans="1:7">
      <c r="A113" s="3">
        <v>44372</v>
      </c>
      <c r="B113" s="2">
        <v>598</v>
      </c>
      <c r="C113" s="2">
        <v>598</v>
      </c>
      <c r="D113" s="2">
        <v>589</v>
      </c>
      <c r="E113" s="2">
        <v>591</v>
      </c>
      <c r="F113" s="2">
        <v>569.88952600000005</v>
      </c>
      <c r="G113" s="2">
        <v>18841696</v>
      </c>
    </row>
    <row r="114" spans="1:7">
      <c r="A114" s="3">
        <v>44375</v>
      </c>
      <c r="B114" s="2">
        <v>590</v>
      </c>
      <c r="C114" s="2">
        <v>590</v>
      </c>
      <c r="D114" s="2">
        <v>586</v>
      </c>
      <c r="E114" s="2">
        <v>590</v>
      </c>
      <c r="F114" s="2">
        <v>568.92529300000001</v>
      </c>
      <c r="G114" s="2">
        <v>15028407</v>
      </c>
    </row>
    <row r="115" spans="1:7">
      <c r="A115" s="3">
        <v>44376</v>
      </c>
      <c r="B115" s="2">
        <v>598</v>
      </c>
      <c r="C115" s="2">
        <v>598</v>
      </c>
      <c r="D115" s="2">
        <v>591</v>
      </c>
      <c r="E115" s="2">
        <v>595</v>
      </c>
      <c r="F115" s="2">
        <v>573.74658199999999</v>
      </c>
      <c r="G115" s="2">
        <v>28659610</v>
      </c>
    </row>
    <row r="116" spans="1:7">
      <c r="A116" s="3">
        <v>44377</v>
      </c>
      <c r="B116" s="2">
        <v>599</v>
      </c>
      <c r="C116" s="2">
        <v>599</v>
      </c>
      <c r="D116" s="2">
        <v>595</v>
      </c>
      <c r="E116" s="2">
        <v>595</v>
      </c>
      <c r="F116" s="2">
        <v>573.74658199999999</v>
      </c>
      <c r="G116" s="2">
        <v>24883853</v>
      </c>
    </row>
    <row r="117" spans="1:7">
      <c r="A117" s="3">
        <v>44378</v>
      </c>
      <c r="B117" s="2">
        <v>596</v>
      </c>
      <c r="C117" s="2">
        <v>597</v>
      </c>
      <c r="D117" s="2">
        <v>591</v>
      </c>
      <c r="E117" s="2">
        <v>593</v>
      </c>
      <c r="F117" s="2">
        <v>571.81817599999999</v>
      </c>
      <c r="G117" s="2">
        <v>18250994</v>
      </c>
    </row>
    <row r="118" spans="1:7">
      <c r="A118" s="3">
        <v>44379</v>
      </c>
      <c r="B118" s="2">
        <v>590</v>
      </c>
      <c r="C118" s="2">
        <v>593</v>
      </c>
      <c r="D118" s="2">
        <v>587</v>
      </c>
      <c r="E118" s="2">
        <v>588</v>
      </c>
      <c r="F118" s="2">
        <v>566.99658199999999</v>
      </c>
      <c r="G118" s="2">
        <v>18322419</v>
      </c>
    </row>
    <row r="119" spans="1:7">
      <c r="A119" s="3">
        <v>44382</v>
      </c>
      <c r="B119" s="2">
        <v>588</v>
      </c>
      <c r="C119" s="2">
        <v>597</v>
      </c>
      <c r="D119" s="2">
        <v>588</v>
      </c>
      <c r="E119" s="2">
        <v>591</v>
      </c>
      <c r="F119" s="2">
        <v>569.88952600000005</v>
      </c>
      <c r="G119" s="2">
        <v>28836816</v>
      </c>
    </row>
    <row r="120" spans="1:7">
      <c r="A120" s="3">
        <v>44383</v>
      </c>
      <c r="B120" s="2">
        <v>595</v>
      </c>
      <c r="C120" s="2">
        <v>596</v>
      </c>
      <c r="D120" s="2">
        <v>589</v>
      </c>
      <c r="E120" s="2">
        <v>592</v>
      </c>
      <c r="F120" s="2">
        <v>570.85382100000004</v>
      </c>
      <c r="G120" s="2">
        <v>12997112</v>
      </c>
    </row>
    <row r="121" spans="1:7">
      <c r="A121" s="3">
        <v>44384</v>
      </c>
      <c r="B121" s="2">
        <v>590</v>
      </c>
      <c r="C121" s="2">
        <v>594</v>
      </c>
      <c r="D121" s="2">
        <v>588</v>
      </c>
      <c r="E121" s="2">
        <v>594</v>
      </c>
      <c r="F121" s="2">
        <v>572.78228799999999</v>
      </c>
      <c r="G121" s="2">
        <v>16966158</v>
      </c>
    </row>
    <row r="122" spans="1:7">
      <c r="A122" s="3">
        <v>44385</v>
      </c>
      <c r="B122" s="2">
        <v>595</v>
      </c>
      <c r="C122" s="2">
        <v>595</v>
      </c>
      <c r="D122" s="2">
        <v>588</v>
      </c>
      <c r="E122" s="2">
        <v>588</v>
      </c>
      <c r="F122" s="2">
        <v>566.99658199999999</v>
      </c>
      <c r="G122" s="2">
        <v>21140426</v>
      </c>
    </row>
    <row r="123" spans="1:7">
      <c r="A123" s="3">
        <v>44386</v>
      </c>
      <c r="B123" s="2">
        <v>582</v>
      </c>
      <c r="C123" s="2">
        <v>585</v>
      </c>
      <c r="D123" s="2">
        <v>580</v>
      </c>
      <c r="E123" s="2">
        <v>584</v>
      </c>
      <c r="F123" s="2">
        <v>563.13958700000001</v>
      </c>
      <c r="G123" s="2">
        <v>29029415</v>
      </c>
    </row>
    <row r="124" spans="1:7">
      <c r="A124" s="3">
        <v>44389</v>
      </c>
      <c r="B124" s="2">
        <v>595</v>
      </c>
      <c r="C124" s="2">
        <v>597</v>
      </c>
      <c r="D124" s="2">
        <v>590</v>
      </c>
      <c r="E124" s="2">
        <v>593</v>
      </c>
      <c r="F124" s="2">
        <v>571.81817599999999</v>
      </c>
      <c r="G124" s="2">
        <v>31304547</v>
      </c>
    </row>
    <row r="125" spans="1:7">
      <c r="A125" s="3">
        <v>44390</v>
      </c>
      <c r="B125" s="2">
        <v>600</v>
      </c>
      <c r="C125" s="2">
        <v>608</v>
      </c>
      <c r="D125" s="2">
        <v>599</v>
      </c>
      <c r="E125" s="2">
        <v>607</v>
      </c>
      <c r="F125" s="2">
        <v>585.31793200000004</v>
      </c>
      <c r="G125" s="2">
        <v>52540315</v>
      </c>
    </row>
    <row r="126" spans="1:7">
      <c r="A126" s="3">
        <v>44391</v>
      </c>
      <c r="B126" s="2">
        <v>613</v>
      </c>
      <c r="C126" s="2">
        <v>615</v>
      </c>
      <c r="D126" s="2">
        <v>608</v>
      </c>
      <c r="E126" s="2">
        <v>613</v>
      </c>
      <c r="F126" s="2">
        <v>591.10369900000001</v>
      </c>
      <c r="G126" s="2">
        <v>38418875</v>
      </c>
    </row>
    <row r="127" spans="1:7">
      <c r="A127" s="3">
        <v>44392</v>
      </c>
      <c r="B127" s="2">
        <v>613</v>
      </c>
      <c r="C127" s="2">
        <v>614</v>
      </c>
      <c r="D127" s="2">
        <v>608</v>
      </c>
      <c r="E127" s="2">
        <v>614</v>
      </c>
      <c r="F127" s="2">
        <v>592.06793200000004</v>
      </c>
      <c r="G127" s="2">
        <v>22012834</v>
      </c>
    </row>
    <row r="128" spans="1:7">
      <c r="A128" s="3">
        <v>44393</v>
      </c>
      <c r="B128" s="2">
        <v>591</v>
      </c>
      <c r="C128" s="2">
        <v>595</v>
      </c>
      <c r="D128" s="2">
        <v>588</v>
      </c>
      <c r="E128" s="2">
        <v>589</v>
      </c>
      <c r="F128" s="2">
        <v>567.96087599999998</v>
      </c>
      <c r="G128" s="2">
        <v>57970545</v>
      </c>
    </row>
    <row r="129" spans="1:7">
      <c r="A129" s="3">
        <v>44396</v>
      </c>
      <c r="B129" s="2">
        <v>583</v>
      </c>
      <c r="C129" s="2">
        <v>584</v>
      </c>
      <c r="D129" s="2">
        <v>578</v>
      </c>
      <c r="E129" s="2">
        <v>582</v>
      </c>
      <c r="F129" s="2">
        <v>561.21093800000006</v>
      </c>
      <c r="G129" s="2">
        <v>40644341</v>
      </c>
    </row>
    <row r="130" spans="1:7">
      <c r="A130" s="3">
        <v>44397</v>
      </c>
      <c r="B130" s="2">
        <v>579</v>
      </c>
      <c r="C130" s="2">
        <v>584</v>
      </c>
      <c r="D130" s="2">
        <v>579</v>
      </c>
      <c r="E130" s="2">
        <v>581</v>
      </c>
      <c r="F130" s="2">
        <v>560.24682600000006</v>
      </c>
      <c r="G130" s="2">
        <v>15354333</v>
      </c>
    </row>
    <row r="131" spans="1:7">
      <c r="A131" s="3">
        <v>44398</v>
      </c>
      <c r="B131" s="2">
        <v>586</v>
      </c>
      <c r="C131" s="2">
        <v>586</v>
      </c>
      <c r="D131" s="2">
        <v>580</v>
      </c>
      <c r="E131" s="2">
        <v>585</v>
      </c>
      <c r="F131" s="2">
        <v>564.10375999999997</v>
      </c>
      <c r="G131" s="2">
        <v>25828732</v>
      </c>
    </row>
    <row r="132" spans="1:7">
      <c r="A132" s="3">
        <v>44399</v>
      </c>
      <c r="B132" s="2">
        <v>589</v>
      </c>
      <c r="C132" s="2">
        <v>594</v>
      </c>
      <c r="D132" s="2">
        <v>587</v>
      </c>
      <c r="E132" s="2">
        <v>591</v>
      </c>
      <c r="F132" s="2">
        <v>569.88952600000005</v>
      </c>
      <c r="G132" s="2">
        <v>26058172</v>
      </c>
    </row>
    <row r="133" spans="1:7">
      <c r="A133" s="3">
        <v>44400</v>
      </c>
      <c r="B133" s="2">
        <v>592</v>
      </c>
      <c r="C133" s="2">
        <v>592</v>
      </c>
      <c r="D133" s="2">
        <v>583</v>
      </c>
      <c r="E133" s="2">
        <v>585</v>
      </c>
      <c r="F133" s="2">
        <v>564.10375999999997</v>
      </c>
      <c r="G133" s="2">
        <v>15271451</v>
      </c>
    </row>
    <row r="134" spans="1:7">
      <c r="A134" s="3">
        <v>44403</v>
      </c>
      <c r="B134" s="2">
        <v>591</v>
      </c>
      <c r="C134" s="2">
        <v>591</v>
      </c>
      <c r="D134" s="2">
        <v>580</v>
      </c>
      <c r="E134" s="2">
        <v>580</v>
      </c>
      <c r="F134" s="2">
        <v>559.28241000000003</v>
      </c>
      <c r="G134" s="2">
        <v>21619179</v>
      </c>
    </row>
    <row r="135" spans="1:7">
      <c r="A135" s="3">
        <v>44404</v>
      </c>
      <c r="B135" s="2">
        <v>581</v>
      </c>
      <c r="C135" s="2">
        <v>584</v>
      </c>
      <c r="D135" s="2">
        <v>580</v>
      </c>
      <c r="E135" s="2">
        <v>580</v>
      </c>
      <c r="F135" s="2">
        <v>559.28241000000003</v>
      </c>
      <c r="G135" s="2">
        <v>17785992</v>
      </c>
    </row>
    <row r="136" spans="1:7">
      <c r="A136" s="3">
        <v>44405</v>
      </c>
      <c r="B136" s="2">
        <v>576</v>
      </c>
      <c r="C136" s="2">
        <v>579</v>
      </c>
      <c r="D136" s="2">
        <v>573</v>
      </c>
      <c r="E136" s="2">
        <v>579</v>
      </c>
      <c r="F136" s="2">
        <v>558.31811500000003</v>
      </c>
      <c r="G136" s="2">
        <v>36158305</v>
      </c>
    </row>
    <row r="137" spans="1:7">
      <c r="A137" s="3">
        <v>44406</v>
      </c>
      <c r="B137" s="2">
        <v>585</v>
      </c>
      <c r="C137" s="2">
        <v>585</v>
      </c>
      <c r="D137" s="2">
        <v>577</v>
      </c>
      <c r="E137" s="2">
        <v>583</v>
      </c>
      <c r="F137" s="2">
        <v>562.17529300000001</v>
      </c>
      <c r="G137" s="2">
        <v>23224896</v>
      </c>
    </row>
    <row r="138" spans="1:7">
      <c r="A138" s="3">
        <v>44407</v>
      </c>
      <c r="B138" s="2">
        <v>581</v>
      </c>
      <c r="C138" s="2">
        <v>582</v>
      </c>
      <c r="D138" s="2">
        <v>578</v>
      </c>
      <c r="E138" s="2">
        <v>580</v>
      </c>
      <c r="F138" s="2">
        <v>559.28241000000003</v>
      </c>
      <c r="G138" s="2">
        <v>18999281</v>
      </c>
    </row>
    <row r="139" spans="1:7">
      <c r="A139" s="3">
        <v>44410</v>
      </c>
      <c r="B139" s="2">
        <v>583</v>
      </c>
      <c r="C139" s="2">
        <v>590</v>
      </c>
      <c r="D139" s="2">
        <v>580</v>
      </c>
      <c r="E139" s="2">
        <v>590</v>
      </c>
      <c r="F139" s="2">
        <v>568.92529300000001</v>
      </c>
      <c r="G139" s="2">
        <v>23482491</v>
      </c>
    </row>
    <row r="140" spans="1:7">
      <c r="A140" s="3">
        <v>44411</v>
      </c>
      <c r="B140" s="2">
        <v>594</v>
      </c>
      <c r="C140" s="2">
        <v>594</v>
      </c>
      <c r="D140" s="2">
        <v>590</v>
      </c>
      <c r="E140" s="2">
        <v>594</v>
      </c>
      <c r="F140" s="2">
        <v>572.78228799999999</v>
      </c>
      <c r="G140" s="2">
        <v>22747702</v>
      </c>
    </row>
    <row r="141" spans="1:7">
      <c r="A141" s="3">
        <v>44412</v>
      </c>
      <c r="B141" s="2">
        <v>598</v>
      </c>
      <c r="C141" s="2">
        <v>598</v>
      </c>
      <c r="D141" s="2">
        <v>594</v>
      </c>
      <c r="E141" s="2">
        <v>596</v>
      </c>
      <c r="F141" s="2">
        <v>574.71093800000006</v>
      </c>
      <c r="G141" s="2">
        <v>20313271</v>
      </c>
    </row>
    <row r="142" spans="1:7">
      <c r="A142" s="3">
        <v>44413</v>
      </c>
      <c r="B142" s="2">
        <v>598</v>
      </c>
      <c r="C142" s="2">
        <v>598</v>
      </c>
      <c r="D142" s="2">
        <v>593</v>
      </c>
      <c r="E142" s="2">
        <v>596</v>
      </c>
      <c r="F142" s="2">
        <v>574.71093800000006</v>
      </c>
      <c r="G142" s="2">
        <v>15116242</v>
      </c>
    </row>
    <row r="143" spans="1:7">
      <c r="A143" s="3">
        <v>44414</v>
      </c>
      <c r="B143" s="2">
        <v>596</v>
      </c>
      <c r="C143" s="2">
        <v>596</v>
      </c>
      <c r="D143" s="2">
        <v>588</v>
      </c>
      <c r="E143" s="2">
        <v>591</v>
      </c>
      <c r="F143" s="2">
        <v>569.88952600000005</v>
      </c>
      <c r="G143" s="2">
        <v>13687213</v>
      </c>
    </row>
    <row r="144" spans="1:7">
      <c r="A144" s="3">
        <v>44417</v>
      </c>
      <c r="B144" s="2">
        <v>590</v>
      </c>
      <c r="C144" s="2">
        <v>595</v>
      </c>
      <c r="D144" s="2">
        <v>583</v>
      </c>
      <c r="E144" s="2">
        <v>595</v>
      </c>
      <c r="F144" s="2">
        <v>573.74658199999999</v>
      </c>
      <c r="G144" s="2">
        <v>17390951</v>
      </c>
    </row>
    <row r="145" spans="1:7">
      <c r="A145" s="3">
        <v>44418</v>
      </c>
      <c r="B145" s="2">
        <v>596</v>
      </c>
      <c r="C145" s="2">
        <v>596</v>
      </c>
      <c r="D145" s="2">
        <v>589</v>
      </c>
      <c r="E145" s="2">
        <v>591</v>
      </c>
      <c r="F145" s="2">
        <v>569.88952600000005</v>
      </c>
      <c r="G145" s="2">
        <v>17190865</v>
      </c>
    </row>
    <row r="146" spans="1:7">
      <c r="A146" s="3">
        <v>44419</v>
      </c>
      <c r="B146" s="2">
        <v>590</v>
      </c>
      <c r="C146" s="2">
        <v>590</v>
      </c>
      <c r="D146" s="2">
        <v>585</v>
      </c>
      <c r="E146" s="2">
        <v>590</v>
      </c>
      <c r="F146" s="2">
        <v>568.92529300000001</v>
      </c>
      <c r="G146" s="2">
        <v>19969687</v>
      </c>
    </row>
    <row r="147" spans="1:7">
      <c r="A147" s="3">
        <v>44420</v>
      </c>
      <c r="B147" s="2">
        <v>586</v>
      </c>
      <c r="C147" s="2">
        <v>588</v>
      </c>
      <c r="D147" s="2">
        <v>584</v>
      </c>
      <c r="E147" s="2">
        <v>586</v>
      </c>
      <c r="F147" s="2">
        <v>565.06811500000003</v>
      </c>
      <c r="G147" s="2">
        <v>15444622</v>
      </c>
    </row>
    <row r="148" spans="1:7">
      <c r="A148" s="3">
        <v>44421</v>
      </c>
      <c r="B148" s="2">
        <v>585</v>
      </c>
      <c r="C148" s="2">
        <v>585</v>
      </c>
      <c r="D148" s="2">
        <v>579</v>
      </c>
      <c r="E148" s="2">
        <v>581</v>
      </c>
      <c r="F148" s="2">
        <v>560.24682600000006</v>
      </c>
      <c r="G148" s="2">
        <v>22524428</v>
      </c>
    </row>
    <row r="149" spans="1:7">
      <c r="A149" s="3">
        <v>44424</v>
      </c>
      <c r="B149" s="2">
        <v>582</v>
      </c>
      <c r="C149" s="2">
        <v>586</v>
      </c>
      <c r="D149" s="2">
        <v>578</v>
      </c>
      <c r="E149" s="2">
        <v>584</v>
      </c>
      <c r="F149" s="2">
        <v>563.13958700000001</v>
      </c>
      <c r="G149" s="2">
        <v>19315705</v>
      </c>
    </row>
    <row r="150" spans="1:7">
      <c r="A150" s="3">
        <v>44425</v>
      </c>
      <c r="B150" s="2">
        <v>584</v>
      </c>
      <c r="C150" s="2">
        <v>584</v>
      </c>
      <c r="D150" s="2">
        <v>584</v>
      </c>
      <c r="E150" s="2">
        <v>584</v>
      </c>
      <c r="F150" s="2">
        <v>563.13958700000001</v>
      </c>
      <c r="G150" s="2">
        <v>0</v>
      </c>
    </row>
    <row r="151" spans="1:7">
      <c r="A151" s="3">
        <v>44426</v>
      </c>
      <c r="B151" s="2">
        <v>568</v>
      </c>
      <c r="C151" s="2">
        <v>575</v>
      </c>
      <c r="D151" s="2">
        <v>566</v>
      </c>
      <c r="E151" s="2">
        <v>574</v>
      </c>
      <c r="F151" s="2">
        <v>553.49682600000006</v>
      </c>
      <c r="G151" s="2">
        <v>43716164</v>
      </c>
    </row>
    <row r="152" spans="1:7">
      <c r="A152" s="3">
        <v>44427</v>
      </c>
      <c r="B152" s="2">
        <v>573</v>
      </c>
      <c r="C152" s="2">
        <v>573</v>
      </c>
      <c r="D152" s="2">
        <v>559</v>
      </c>
      <c r="E152" s="2">
        <v>559</v>
      </c>
      <c r="F152" s="2">
        <v>539.03247099999999</v>
      </c>
      <c r="G152" s="2">
        <v>38868947</v>
      </c>
    </row>
    <row r="153" spans="1:7">
      <c r="A153" s="3">
        <v>44428</v>
      </c>
      <c r="B153" s="2">
        <v>560</v>
      </c>
      <c r="C153" s="2">
        <v>563</v>
      </c>
      <c r="D153" s="2">
        <v>551</v>
      </c>
      <c r="E153" s="2">
        <v>552</v>
      </c>
      <c r="F153" s="2">
        <v>532.28265399999998</v>
      </c>
      <c r="G153" s="2">
        <v>45614061</v>
      </c>
    </row>
    <row r="154" spans="1:7">
      <c r="A154" s="3">
        <v>44431</v>
      </c>
      <c r="B154" s="2">
        <v>560</v>
      </c>
      <c r="C154" s="2">
        <v>572</v>
      </c>
      <c r="D154" s="2">
        <v>559</v>
      </c>
      <c r="E154" s="2">
        <v>566</v>
      </c>
      <c r="F154" s="2">
        <v>545.78247099999999</v>
      </c>
      <c r="G154" s="2">
        <v>33685159</v>
      </c>
    </row>
    <row r="155" spans="1:7">
      <c r="A155" s="3">
        <v>44432</v>
      </c>
      <c r="B155" s="2">
        <v>574</v>
      </c>
      <c r="C155" s="2">
        <v>575</v>
      </c>
      <c r="D155" s="2">
        <v>571</v>
      </c>
      <c r="E155" s="2">
        <v>572</v>
      </c>
      <c r="F155" s="2">
        <v>551.56823699999995</v>
      </c>
      <c r="G155" s="2">
        <v>24844800</v>
      </c>
    </row>
    <row r="156" spans="1:7">
      <c r="A156" s="3">
        <v>44433</v>
      </c>
      <c r="B156" s="2">
        <v>579</v>
      </c>
      <c r="C156" s="2">
        <v>585</v>
      </c>
      <c r="D156" s="2">
        <v>574</v>
      </c>
      <c r="E156" s="2">
        <v>585</v>
      </c>
      <c r="F156" s="2">
        <v>564.10375999999997</v>
      </c>
      <c r="G156" s="2">
        <v>27504657</v>
      </c>
    </row>
    <row r="157" spans="1:7">
      <c r="A157" s="3">
        <v>44434</v>
      </c>
      <c r="B157" s="2">
        <v>601</v>
      </c>
      <c r="C157" s="2">
        <v>603</v>
      </c>
      <c r="D157" s="2">
        <v>591</v>
      </c>
      <c r="E157" s="2">
        <v>594</v>
      </c>
      <c r="F157" s="2">
        <v>572.78228799999999</v>
      </c>
      <c r="G157" s="2">
        <v>43822008</v>
      </c>
    </row>
    <row r="158" spans="1:7">
      <c r="A158" s="3">
        <v>44435</v>
      </c>
      <c r="B158" s="2">
        <v>596</v>
      </c>
      <c r="C158" s="2">
        <v>600</v>
      </c>
      <c r="D158" s="2">
        <v>593</v>
      </c>
      <c r="E158" s="2">
        <v>599</v>
      </c>
      <c r="F158" s="2">
        <v>577.60369900000001</v>
      </c>
      <c r="G158" s="2">
        <v>27105651</v>
      </c>
    </row>
    <row r="159" spans="1:7">
      <c r="A159" s="3">
        <v>44438</v>
      </c>
      <c r="B159" s="2">
        <v>602</v>
      </c>
      <c r="C159" s="2">
        <v>605</v>
      </c>
      <c r="D159" s="2">
        <v>599</v>
      </c>
      <c r="E159" s="2">
        <v>605</v>
      </c>
      <c r="F159" s="2">
        <v>583.38946499999997</v>
      </c>
      <c r="G159" s="2">
        <v>36575609</v>
      </c>
    </row>
    <row r="160" spans="1:7">
      <c r="A160" s="3">
        <v>44439</v>
      </c>
      <c r="B160" s="2">
        <v>604</v>
      </c>
      <c r="C160" s="2">
        <v>614</v>
      </c>
      <c r="D160" s="2">
        <v>598</v>
      </c>
      <c r="E160" s="2">
        <v>614</v>
      </c>
      <c r="F160" s="2">
        <v>592.06793200000004</v>
      </c>
      <c r="G160" s="2">
        <v>52721470</v>
      </c>
    </row>
    <row r="161" spans="1:7">
      <c r="A161" s="3">
        <v>44440</v>
      </c>
      <c r="B161" s="2">
        <v>614</v>
      </c>
      <c r="C161" s="2">
        <v>614</v>
      </c>
      <c r="D161" s="2">
        <v>608</v>
      </c>
      <c r="E161" s="2">
        <v>613</v>
      </c>
      <c r="F161" s="2">
        <v>591.10369900000001</v>
      </c>
      <c r="G161" s="2">
        <v>30092045</v>
      </c>
    </row>
    <row r="162" spans="1:7">
      <c r="A162" s="3">
        <v>44441</v>
      </c>
      <c r="B162" s="2">
        <v>613</v>
      </c>
      <c r="C162" s="2">
        <v>615</v>
      </c>
      <c r="D162" s="2">
        <v>607</v>
      </c>
      <c r="E162" s="2">
        <v>607</v>
      </c>
      <c r="F162" s="2">
        <v>585.31793200000004</v>
      </c>
      <c r="G162" s="2">
        <v>24112463</v>
      </c>
    </row>
    <row r="163" spans="1:7">
      <c r="A163" s="3">
        <v>44442</v>
      </c>
      <c r="B163" s="2">
        <v>610</v>
      </c>
      <c r="C163" s="2">
        <v>620</v>
      </c>
      <c r="D163" s="2">
        <v>610</v>
      </c>
      <c r="E163" s="2">
        <v>620</v>
      </c>
      <c r="F163" s="2">
        <v>597.85357699999997</v>
      </c>
      <c r="G163" s="2">
        <v>51562454</v>
      </c>
    </row>
    <row r="164" spans="1:7">
      <c r="A164" s="3">
        <v>44445</v>
      </c>
      <c r="B164" s="2">
        <v>623</v>
      </c>
      <c r="C164" s="2">
        <v>638</v>
      </c>
      <c r="D164" s="2">
        <v>621</v>
      </c>
      <c r="E164" s="2">
        <v>631</v>
      </c>
      <c r="F164" s="2">
        <v>608.46069299999999</v>
      </c>
      <c r="G164" s="2">
        <v>55589014</v>
      </c>
    </row>
    <row r="165" spans="1:7">
      <c r="A165" s="3">
        <v>44446</v>
      </c>
      <c r="B165" s="2">
        <v>634</v>
      </c>
      <c r="C165" s="2">
        <v>634</v>
      </c>
      <c r="D165" s="2">
        <v>623</v>
      </c>
      <c r="E165" s="2">
        <v>623</v>
      </c>
      <c r="F165" s="2">
        <v>600.74645999999996</v>
      </c>
      <c r="G165" s="2">
        <v>26526056</v>
      </c>
    </row>
    <row r="166" spans="1:7">
      <c r="A166" s="3">
        <v>44447</v>
      </c>
      <c r="B166" s="2">
        <v>622</v>
      </c>
      <c r="C166" s="2">
        <v>627</v>
      </c>
      <c r="D166" s="2">
        <v>612</v>
      </c>
      <c r="E166" s="2">
        <v>619</v>
      </c>
      <c r="F166" s="2">
        <v>596.88934300000005</v>
      </c>
      <c r="G166" s="2">
        <v>37817737</v>
      </c>
    </row>
    <row r="167" spans="1:7">
      <c r="A167" s="3">
        <v>44448</v>
      </c>
      <c r="B167" s="2">
        <v>612</v>
      </c>
      <c r="C167" s="2">
        <v>620</v>
      </c>
      <c r="D167" s="2">
        <v>610</v>
      </c>
      <c r="E167" s="2">
        <v>619</v>
      </c>
      <c r="F167" s="2">
        <v>596.88934300000005</v>
      </c>
      <c r="G167" s="2">
        <v>18735512</v>
      </c>
    </row>
    <row r="168" spans="1:7">
      <c r="A168" s="3">
        <v>44449</v>
      </c>
      <c r="B168" s="2">
        <v>615</v>
      </c>
      <c r="C168" s="2">
        <v>623</v>
      </c>
      <c r="D168" s="2">
        <v>614</v>
      </c>
      <c r="E168" s="2">
        <v>622</v>
      </c>
      <c r="F168" s="2">
        <v>599.78228799999999</v>
      </c>
      <c r="G168" s="2">
        <v>16304725</v>
      </c>
    </row>
    <row r="169" spans="1:7">
      <c r="A169" s="3">
        <v>44452</v>
      </c>
      <c r="B169" s="2">
        <v>619</v>
      </c>
      <c r="C169" s="2">
        <v>620</v>
      </c>
      <c r="D169" s="2">
        <v>613</v>
      </c>
      <c r="E169" s="2">
        <v>615</v>
      </c>
      <c r="F169" s="2">
        <v>593.03222700000003</v>
      </c>
      <c r="G169" s="2">
        <v>15198774</v>
      </c>
    </row>
    <row r="170" spans="1:7">
      <c r="A170" s="3">
        <v>44453</v>
      </c>
      <c r="B170" s="2">
        <v>618</v>
      </c>
      <c r="C170" s="2">
        <v>618</v>
      </c>
      <c r="D170" s="2">
        <v>612</v>
      </c>
      <c r="E170" s="2">
        <v>613</v>
      </c>
      <c r="F170" s="2">
        <v>591.10369900000001</v>
      </c>
      <c r="G170" s="2">
        <v>14441901</v>
      </c>
    </row>
    <row r="171" spans="1:7">
      <c r="A171" s="3">
        <v>44454</v>
      </c>
      <c r="B171" s="2">
        <v>610</v>
      </c>
      <c r="C171" s="2">
        <v>613</v>
      </c>
      <c r="D171" s="2">
        <v>607</v>
      </c>
      <c r="E171" s="2">
        <v>607</v>
      </c>
      <c r="F171" s="2">
        <v>585.31793200000004</v>
      </c>
      <c r="G171" s="2">
        <v>23433501</v>
      </c>
    </row>
    <row r="172" spans="1:7">
      <c r="A172" s="3">
        <v>44455</v>
      </c>
      <c r="B172" s="2">
        <v>603</v>
      </c>
      <c r="C172" s="2">
        <v>607</v>
      </c>
      <c r="D172" s="2">
        <v>599</v>
      </c>
      <c r="E172" s="2">
        <v>600</v>
      </c>
      <c r="F172" s="2">
        <v>581.20117200000004</v>
      </c>
      <c r="G172" s="2">
        <v>22467022</v>
      </c>
    </row>
    <row r="173" spans="1:7">
      <c r="A173" s="3">
        <v>44456</v>
      </c>
      <c r="B173" s="2">
        <v>600</v>
      </c>
      <c r="C173" s="2">
        <v>610</v>
      </c>
      <c r="D173" s="2">
        <v>599</v>
      </c>
      <c r="E173" s="2">
        <v>600</v>
      </c>
      <c r="F173" s="2">
        <v>581.20117200000004</v>
      </c>
      <c r="G173" s="2">
        <v>40717715</v>
      </c>
    </row>
    <row r="174" spans="1:7">
      <c r="A174" s="3">
        <v>44461</v>
      </c>
      <c r="B174" s="2">
        <v>586</v>
      </c>
      <c r="C174" s="2">
        <v>589</v>
      </c>
      <c r="D174" s="2">
        <v>583</v>
      </c>
      <c r="E174" s="2">
        <v>586</v>
      </c>
      <c r="F174" s="2">
        <v>567.63983199999996</v>
      </c>
      <c r="G174" s="2">
        <v>40642293</v>
      </c>
    </row>
    <row r="175" spans="1:7">
      <c r="A175" s="3">
        <v>44462</v>
      </c>
      <c r="B175" s="2">
        <v>588</v>
      </c>
      <c r="C175" s="2">
        <v>593</v>
      </c>
      <c r="D175" s="2">
        <v>588</v>
      </c>
      <c r="E175" s="2">
        <v>588</v>
      </c>
      <c r="F175" s="2">
        <v>569.57702600000005</v>
      </c>
      <c r="G175" s="2">
        <v>21696296</v>
      </c>
    </row>
    <row r="176" spans="1:7">
      <c r="A176" s="3">
        <v>44463</v>
      </c>
      <c r="B176" s="2">
        <v>591</v>
      </c>
      <c r="C176" s="2">
        <v>598</v>
      </c>
      <c r="D176" s="2">
        <v>590</v>
      </c>
      <c r="E176" s="2">
        <v>598</v>
      </c>
      <c r="F176" s="2">
        <v>579.26379399999996</v>
      </c>
      <c r="G176" s="2">
        <v>16736973</v>
      </c>
    </row>
    <row r="177" spans="1:7">
      <c r="A177" s="3">
        <v>44466</v>
      </c>
      <c r="B177" s="2">
        <v>600</v>
      </c>
      <c r="C177" s="2">
        <v>602</v>
      </c>
      <c r="D177" s="2">
        <v>593</v>
      </c>
      <c r="E177" s="2">
        <v>602</v>
      </c>
      <c r="F177" s="2">
        <v>583.13848900000005</v>
      </c>
      <c r="G177" s="2">
        <v>19464241</v>
      </c>
    </row>
    <row r="178" spans="1:7">
      <c r="A178" s="3">
        <v>44467</v>
      </c>
      <c r="B178" s="2">
        <v>595</v>
      </c>
      <c r="C178" s="2">
        <v>596</v>
      </c>
      <c r="D178" s="2">
        <v>592</v>
      </c>
      <c r="E178" s="2">
        <v>594</v>
      </c>
      <c r="F178" s="2">
        <v>575.38909899999999</v>
      </c>
      <c r="G178" s="2">
        <v>16707080</v>
      </c>
    </row>
    <row r="179" spans="1:7">
      <c r="A179" s="3">
        <v>44468</v>
      </c>
      <c r="B179" s="2">
        <v>580</v>
      </c>
      <c r="C179" s="2">
        <v>583</v>
      </c>
      <c r="D179" s="2">
        <v>577</v>
      </c>
      <c r="E179" s="2">
        <v>580</v>
      </c>
      <c r="F179" s="2">
        <v>561.82775900000001</v>
      </c>
      <c r="G179" s="2">
        <v>49310524</v>
      </c>
    </row>
    <row r="180" spans="1:7">
      <c r="A180" s="3">
        <v>44469</v>
      </c>
      <c r="B180" s="2">
        <v>580</v>
      </c>
      <c r="C180" s="2">
        <v>585</v>
      </c>
      <c r="D180" s="2">
        <v>575</v>
      </c>
      <c r="E180" s="2">
        <v>580</v>
      </c>
      <c r="F180" s="2">
        <v>561.82775900000001</v>
      </c>
      <c r="G180" s="2">
        <v>30465107</v>
      </c>
    </row>
    <row r="181" spans="1:7">
      <c r="A181" s="3">
        <v>44470</v>
      </c>
      <c r="B181" s="2">
        <v>579</v>
      </c>
      <c r="C181" s="2">
        <v>579</v>
      </c>
      <c r="D181" s="2">
        <v>571</v>
      </c>
      <c r="E181" s="2">
        <v>574</v>
      </c>
      <c r="F181" s="2">
        <v>556.01580799999999</v>
      </c>
      <c r="G181" s="2">
        <v>36704493</v>
      </c>
    </row>
    <row r="182" spans="1:7">
      <c r="A182" s="3">
        <v>44473</v>
      </c>
      <c r="B182" s="2">
        <v>574</v>
      </c>
      <c r="C182" s="2">
        <v>575</v>
      </c>
      <c r="D182" s="2">
        <v>569</v>
      </c>
      <c r="E182" s="2">
        <v>572</v>
      </c>
      <c r="F182" s="2">
        <v>554.07849099999999</v>
      </c>
      <c r="G182" s="2">
        <v>20957803</v>
      </c>
    </row>
    <row r="183" spans="1:7">
      <c r="A183" s="3">
        <v>44474</v>
      </c>
      <c r="B183" s="2">
        <v>562</v>
      </c>
      <c r="C183" s="2">
        <v>572</v>
      </c>
      <c r="D183" s="2">
        <v>560</v>
      </c>
      <c r="E183" s="2">
        <v>572</v>
      </c>
      <c r="F183" s="2">
        <v>554.07849099999999</v>
      </c>
      <c r="G183" s="2">
        <v>33824024</v>
      </c>
    </row>
    <row r="184" spans="1:7">
      <c r="A184" s="3">
        <v>44475</v>
      </c>
      <c r="B184" s="2">
        <v>573</v>
      </c>
      <c r="C184" s="2">
        <v>574</v>
      </c>
      <c r="D184" s="2">
        <v>565</v>
      </c>
      <c r="E184" s="2">
        <v>571</v>
      </c>
      <c r="F184" s="2">
        <v>553.10980199999995</v>
      </c>
      <c r="G184" s="2">
        <v>32508846</v>
      </c>
    </row>
    <row r="185" spans="1:7">
      <c r="A185" s="3">
        <v>44476</v>
      </c>
      <c r="B185" s="2">
        <v>575</v>
      </c>
      <c r="C185" s="2">
        <v>582</v>
      </c>
      <c r="D185" s="2">
        <v>572</v>
      </c>
      <c r="E185" s="2">
        <v>580</v>
      </c>
      <c r="F185" s="2">
        <v>561.82775900000001</v>
      </c>
      <c r="G185" s="2">
        <v>27933054</v>
      </c>
    </row>
    <row r="186" spans="1:7">
      <c r="A186" s="3">
        <v>44477</v>
      </c>
      <c r="B186" s="2">
        <v>582</v>
      </c>
      <c r="C186" s="2">
        <v>583</v>
      </c>
      <c r="D186" s="2">
        <v>573</v>
      </c>
      <c r="E186" s="2">
        <v>575</v>
      </c>
      <c r="F186" s="2">
        <v>556.98443599999996</v>
      </c>
      <c r="G186" s="2">
        <v>18279079</v>
      </c>
    </row>
    <row r="187" spans="1:7">
      <c r="A187" s="3">
        <v>44481</v>
      </c>
      <c r="B187" s="2">
        <v>570</v>
      </c>
      <c r="C187" s="2">
        <v>575</v>
      </c>
      <c r="D187" s="2">
        <v>564</v>
      </c>
      <c r="E187" s="2">
        <v>575</v>
      </c>
      <c r="F187" s="2">
        <v>556.98443599999996</v>
      </c>
      <c r="G187" s="2">
        <v>26522907</v>
      </c>
    </row>
    <row r="188" spans="1:7">
      <c r="A188" s="3">
        <v>44482</v>
      </c>
      <c r="B188" s="2">
        <v>572</v>
      </c>
      <c r="C188" s="2">
        <v>575</v>
      </c>
      <c r="D188" s="2">
        <v>570</v>
      </c>
      <c r="E188" s="2">
        <v>571</v>
      </c>
      <c r="F188" s="2">
        <v>553.10980199999995</v>
      </c>
      <c r="G188" s="2">
        <v>18914374</v>
      </c>
    </row>
    <row r="189" spans="1:7">
      <c r="A189" s="3">
        <v>44483</v>
      </c>
      <c r="B189" s="2">
        <v>579</v>
      </c>
      <c r="C189" s="2">
        <v>579</v>
      </c>
      <c r="D189" s="2">
        <v>573</v>
      </c>
      <c r="E189" s="2">
        <v>573</v>
      </c>
      <c r="F189" s="2">
        <v>555.04711899999995</v>
      </c>
      <c r="G189" s="2">
        <v>13916927</v>
      </c>
    </row>
    <row r="190" spans="1:7">
      <c r="A190" s="3">
        <v>44484</v>
      </c>
      <c r="B190" s="2">
        <v>592</v>
      </c>
      <c r="C190" s="2">
        <v>600</v>
      </c>
      <c r="D190" s="2">
        <v>586</v>
      </c>
      <c r="E190" s="2">
        <v>600</v>
      </c>
      <c r="F190" s="2">
        <v>581.20117200000004</v>
      </c>
      <c r="G190" s="2">
        <v>53150216</v>
      </c>
    </row>
    <row r="191" spans="1:7">
      <c r="A191" s="3">
        <v>44487</v>
      </c>
      <c r="B191" s="2">
        <v>604</v>
      </c>
      <c r="C191" s="2">
        <v>604</v>
      </c>
      <c r="D191" s="2">
        <v>590</v>
      </c>
      <c r="E191" s="2">
        <v>590</v>
      </c>
      <c r="F191" s="2">
        <v>571.51446499999997</v>
      </c>
      <c r="G191" s="2">
        <v>19158568</v>
      </c>
    </row>
    <row r="192" spans="1:7">
      <c r="A192" s="3">
        <v>44488</v>
      </c>
      <c r="B192" s="2">
        <v>598</v>
      </c>
      <c r="C192" s="2">
        <v>600</v>
      </c>
      <c r="D192" s="2">
        <v>593</v>
      </c>
      <c r="E192" s="2">
        <v>600</v>
      </c>
      <c r="F192" s="2">
        <v>581.20117200000004</v>
      </c>
      <c r="G192" s="2">
        <v>17386359</v>
      </c>
    </row>
    <row r="193" spans="1:7">
      <c r="A193" s="3">
        <v>44489</v>
      </c>
      <c r="B193" s="2">
        <v>603</v>
      </c>
      <c r="C193" s="2">
        <v>604</v>
      </c>
      <c r="D193" s="2">
        <v>597</v>
      </c>
      <c r="E193" s="2">
        <v>598</v>
      </c>
      <c r="F193" s="2">
        <v>579.26379399999996</v>
      </c>
      <c r="G193" s="2">
        <v>16372520</v>
      </c>
    </row>
    <row r="194" spans="1:7">
      <c r="A194" s="3">
        <v>44490</v>
      </c>
      <c r="B194" s="2">
        <v>602</v>
      </c>
      <c r="C194" s="2">
        <v>603</v>
      </c>
      <c r="D194" s="2">
        <v>595</v>
      </c>
      <c r="E194" s="2">
        <v>596</v>
      </c>
      <c r="F194" s="2">
        <v>577.32647699999995</v>
      </c>
      <c r="G194" s="2">
        <v>16169014</v>
      </c>
    </row>
    <row r="195" spans="1:7">
      <c r="A195" s="3">
        <v>44491</v>
      </c>
      <c r="B195" s="2">
        <v>600</v>
      </c>
      <c r="C195" s="2">
        <v>602</v>
      </c>
      <c r="D195" s="2">
        <v>594</v>
      </c>
      <c r="E195" s="2">
        <v>600</v>
      </c>
      <c r="F195" s="2">
        <v>581.20117200000004</v>
      </c>
      <c r="G195" s="2">
        <v>13995403</v>
      </c>
    </row>
    <row r="196" spans="1:7">
      <c r="A196" s="3">
        <v>44494</v>
      </c>
      <c r="B196" s="2">
        <v>597</v>
      </c>
      <c r="C196" s="2">
        <v>597</v>
      </c>
      <c r="D196" s="2">
        <v>590</v>
      </c>
      <c r="E196" s="2">
        <v>593</v>
      </c>
      <c r="F196" s="2">
        <v>574.42053199999998</v>
      </c>
      <c r="G196" s="2">
        <v>16785568</v>
      </c>
    </row>
    <row r="197" spans="1:7">
      <c r="A197" s="3">
        <v>44495</v>
      </c>
      <c r="B197" s="2">
        <v>595</v>
      </c>
      <c r="C197" s="2">
        <v>600</v>
      </c>
      <c r="D197" s="2">
        <v>593</v>
      </c>
      <c r="E197" s="2">
        <v>599</v>
      </c>
      <c r="F197" s="2">
        <v>580.23242200000004</v>
      </c>
      <c r="G197" s="2">
        <v>19998808</v>
      </c>
    </row>
    <row r="198" spans="1:7">
      <c r="A198" s="3">
        <v>44496</v>
      </c>
      <c r="B198" s="2">
        <v>598</v>
      </c>
      <c r="C198" s="2">
        <v>599</v>
      </c>
      <c r="D198" s="2">
        <v>594</v>
      </c>
      <c r="E198" s="2">
        <v>599</v>
      </c>
      <c r="F198" s="2">
        <v>580.23242200000004</v>
      </c>
      <c r="G198" s="2">
        <v>14961858</v>
      </c>
    </row>
    <row r="199" spans="1:7">
      <c r="A199" s="3">
        <v>44497</v>
      </c>
      <c r="B199" s="2">
        <v>598</v>
      </c>
      <c r="C199" s="2">
        <v>598</v>
      </c>
      <c r="D199" s="2">
        <v>591</v>
      </c>
      <c r="E199" s="2">
        <v>595</v>
      </c>
      <c r="F199" s="2">
        <v>576.35778800000003</v>
      </c>
      <c r="G199" s="2">
        <v>16570044</v>
      </c>
    </row>
    <row r="200" spans="1:7">
      <c r="A200" s="3">
        <v>44498</v>
      </c>
      <c r="B200" s="2">
        <v>595</v>
      </c>
      <c r="C200" s="2">
        <v>596</v>
      </c>
      <c r="D200" s="2">
        <v>589</v>
      </c>
      <c r="E200" s="2">
        <v>590</v>
      </c>
      <c r="F200" s="2">
        <v>571.51446499999997</v>
      </c>
      <c r="G200" s="2">
        <v>25763960</v>
      </c>
    </row>
    <row r="201" spans="1:7">
      <c r="A201" s="3">
        <v>44501</v>
      </c>
      <c r="B201" s="2">
        <v>591</v>
      </c>
      <c r="C201" s="2">
        <v>593</v>
      </c>
      <c r="D201" s="2">
        <v>590</v>
      </c>
      <c r="E201" s="2">
        <v>590</v>
      </c>
      <c r="F201" s="2">
        <v>571.51446499999997</v>
      </c>
      <c r="G201" s="2">
        <v>16089351</v>
      </c>
    </row>
    <row r="202" spans="1:7">
      <c r="A202" s="3">
        <v>44502</v>
      </c>
      <c r="B202" s="2">
        <v>594</v>
      </c>
      <c r="C202" s="2">
        <v>597</v>
      </c>
      <c r="D202" s="2">
        <v>590</v>
      </c>
      <c r="E202" s="2">
        <v>592</v>
      </c>
      <c r="F202" s="2">
        <v>573.45184300000005</v>
      </c>
      <c r="G202" s="2">
        <v>15192404</v>
      </c>
    </row>
    <row r="203" spans="1:7">
      <c r="A203" s="3">
        <v>44503</v>
      </c>
      <c r="B203" s="2">
        <v>597</v>
      </c>
      <c r="C203" s="2">
        <v>597</v>
      </c>
      <c r="D203" s="2">
        <v>592</v>
      </c>
      <c r="E203" s="2">
        <v>592</v>
      </c>
      <c r="F203" s="2">
        <v>573.45184300000005</v>
      </c>
      <c r="G203" s="2">
        <v>10224009</v>
      </c>
    </row>
    <row r="204" spans="1:7">
      <c r="A204" s="3">
        <v>44504</v>
      </c>
      <c r="B204" s="2">
        <v>592</v>
      </c>
      <c r="C204" s="2">
        <v>594</v>
      </c>
      <c r="D204" s="2">
        <v>585</v>
      </c>
      <c r="E204" s="2">
        <v>587</v>
      </c>
      <c r="F204" s="2">
        <v>568.608521</v>
      </c>
      <c r="G204" s="2">
        <v>17932145</v>
      </c>
    </row>
    <row r="205" spans="1:7">
      <c r="A205" s="3">
        <v>44505</v>
      </c>
      <c r="B205" s="2">
        <v>598</v>
      </c>
      <c r="C205" s="2">
        <v>600</v>
      </c>
      <c r="D205" s="2">
        <v>595</v>
      </c>
      <c r="E205" s="2">
        <v>600</v>
      </c>
      <c r="F205" s="2">
        <v>581.20117200000004</v>
      </c>
      <c r="G205" s="2">
        <v>33270827</v>
      </c>
    </row>
    <row r="206" spans="1:7">
      <c r="A206" s="3">
        <v>44508</v>
      </c>
      <c r="B206" s="2">
        <v>600</v>
      </c>
      <c r="C206" s="2">
        <v>602</v>
      </c>
      <c r="D206" s="2">
        <v>598</v>
      </c>
      <c r="E206" s="2">
        <v>602</v>
      </c>
      <c r="F206" s="2">
        <v>583.13848900000005</v>
      </c>
      <c r="G206" s="2">
        <v>19752355</v>
      </c>
    </row>
    <row r="207" spans="1:7">
      <c r="A207" s="3">
        <v>44509</v>
      </c>
      <c r="B207" s="2">
        <v>611</v>
      </c>
      <c r="C207" s="2">
        <v>617</v>
      </c>
      <c r="D207" s="2">
        <v>610</v>
      </c>
      <c r="E207" s="2">
        <v>611</v>
      </c>
      <c r="F207" s="2">
        <v>591.85650599999997</v>
      </c>
      <c r="G207" s="2">
        <v>39538660</v>
      </c>
    </row>
    <row r="208" spans="1:7">
      <c r="A208" s="3">
        <v>44510</v>
      </c>
      <c r="B208" s="2">
        <v>611</v>
      </c>
      <c r="C208" s="2">
        <v>612</v>
      </c>
      <c r="D208" s="2">
        <v>608</v>
      </c>
      <c r="E208" s="2">
        <v>612</v>
      </c>
      <c r="F208" s="2">
        <v>592.82519500000001</v>
      </c>
      <c r="G208" s="2">
        <v>16027674</v>
      </c>
    </row>
    <row r="209" spans="1:7">
      <c r="A209" s="3">
        <v>44511</v>
      </c>
      <c r="B209" s="2">
        <v>600</v>
      </c>
      <c r="C209" s="2">
        <v>606</v>
      </c>
      <c r="D209" s="2">
        <v>600</v>
      </c>
      <c r="E209" s="2">
        <v>606</v>
      </c>
      <c r="F209" s="2">
        <v>587.01312299999995</v>
      </c>
      <c r="G209" s="2">
        <v>18463848</v>
      </c>
    </row>
    <row r="210" spans="1:7">
      <c r="A210" s="3">
        <v>44512</v>
      </c>
      <c r="B210" s="2">
        <v>610</v>
      </c>
      <c r="C210" s="2">
        <v>611</v>
      </c>
      <c r="D210" s="2">
        <v>602</v>
      </c>
      <c r="E210" s="2">
        <v>604</v>
      </c>
      <c r="F210" s="2">
        <v>585.07580600000006</v>
      </c>
      <c r="G210" s="2">
        <v>15821327</v>
      </c>
    </row>
    <row r="211" spans="1:7">
      <c r="A211" s="3">
        <v>44515</v>
      </c>
      <c r="B211" s="2">
        <v>609</v>
      </c>
      <c r="C211" s="2">
        <v>611</v>
      </c>
      <c r="D211" s="2">
        <v>607</v>
      </c>
      <c r="E211" s="2">
        <v>608</v>
      </c>
      <c r="F211" s="2">
        <v>588.95043899999996</v>
      </c>
      <c r="G211" s="2">
        <v>15551452</v>
      </c>
    </row>
    <row r="212" spans="1:7">
      <c r="A212" s="3">
        <v>44516</v>
      </c>
      <c r="B212" s="2">
        <v>612</v>
      </c>
      <c r="C212" s="2">
        <v>612</v>
      </c>
      <c r="D212" s="2">
        <v>608</v>
      </c>
      <c r="E212" s="2">
        <v>610</v>
      </c>
      <c r="F212" s="2">
        <v>590.887878</v>
      </c>
      <c r="G212" s="2">
        <v>20917108</v>
      </c>
    </row>
    <row r="213" spans="1:7">
      <c r="A213" s="3">
        <v>44517</v>
      </c>
      <c r="B213" s="2">
        <v>615</v>
      </c>
      <c r="C213" s="2">
        <v>615</v>
      </c>
      <c r="D213" s="2">
        <v>608</v>
      </c>
      <c r="E213" s="2">
        <v>610</v>
      </c>
      <c r="F213" s="2">
        <v>590.887878</v>
      </c>
      <c r="G213" s="2">
        <v>19717852</v>
      </c>
    </row>
    <row r="214" spans="1:7">
      <c r="A214" s="3">
        <v>44518</v>
      </c>
      <c r="B214" s="2">
        <v>613</v>
      </c>
      <c r="C214" s="2">
        <v>614</v>
      </c>
      <c r="D214" s="2">
        <v>607</v>
      </c>
      <c r="E214" s="2">
        <v>613</v>
      </c>
      <c r="F214" s="2">
        <v>593.79388400000005</v>
      </c>
      <c r="G214" s="2">
        <v>20030651</v>
      </c>
    </row>
    <row r="215" spans="1:7">
      <c r="A215" s="3">
        <v>44519</v>
      </c>
      <c r="B215" s="2">
        <v>622</v>
      </c>
      <c r="C215" s="2">
        <v>623</v>
      </c>
      <c r="D215" s="2">
        <v>617</v>
      </c>
      <c r="E215" s="2">
        <v>618</v>
      </c>
      <c r="F215" s="2">
        <v>598.63714600000003</v>
      </c>
      <c r="G215" s="2">
        <v>35554348</v>
      </c>
    </row>
    <row r="216" spans="1:7">
      <c r="A216" s="3">
        <v>44522</v>
      </c>
      <c r="B216" s="2">
        <v>618</v>
      </c>
      <c r="C216" s="2">
        <v>618</v>
      </c>
      <c r="D216" s="2">
        <v>615</v>
      </c>
      <c r="E216" s="2">
        <v>615</v>
      </c>
      <c r="F216" s="2">
        <v>595.73120100000006</v>
      </c>
      <c r="G216" s="2">
        <v>20312168</v>
      </c>
    </row>
    <row r="217" spans="1:7">
      <c r="A217" s="3">
        <v>44523</v>
      </c>
      <c r="B217" s="2">
        <v>615</v>
      </c>
      <c r="C217" s="2">
        <v>615</v>
      </c>
      <c r="D217" s="2">
        <v>611</v>
      </c>
      <c r="E217" s="2">
        <v>612</v>
      </c>
      <c r="F217" s="2">
        <v>592.82519500000001</v>
      </c>
      <c r="G217" s="2">
        <v>19431694</v>
      </c>
    </row>
    <row r="218" spans="1:7">
      <c r="A218" s="3">
        <v>44524</v>
      </c>
      <c r="B218" s="2">
        <v>612</v>
      </c>
      <c r="C218" s="2">
        <v>612</v>
      </c>
      <c r="D218" s="2">
        <v>602</v>
      </c>
      <c r="E218" s="2">
        <v>603</v>
      </c>
      <c r="F218" s="2">
        <v>584.10723900000005</v>
      </c>
      <c r="G218" s="2">
        <v>20391940</v>
      </c>
    </row>
    <row r="219" spans="1:7">
      <c r="A219" s="3">
        <v>44525</v>
      </c>
      <c r="B219" s="2">
        <v>605</v>
      </c>
      <c r="C219" s="2">
        <v>607</v>
      </c>
      <c r="D219" s="2">
        <v>601</v>
      </c>
      <c r="E219" s="2">
        <v>603</v>
      </c>
      <c r="F219" s="2">
        <v>584.10723900000005</v>
      </c>
      <c r="G219" s="2">
        <v>11888265</v>
      </c>
    </row>
    <row r="220" spans="1:7">
      <c r="A220" s="3">
        <v>44526</v>
      </c>
      <c r="B220" s="2">
        <v>598</v>
      </c>
      <c r="C220" s="2">
        <v>601</v>
      </c>
      <c r="D220" s="2">
        <v>592</v>
      </c>
      <c r="E220" s="2">
        <v>596</v>
      </c>
      <c r="F220" s="2">
        <v>577.32647699999995</v>
      </c>
      <c r="G220" s="2">
        <v>26588102</v>
      </c>
    </row>
    <row r="221" spans="1:7">
      <c r="A221" s="3">
        <v>44529</v>
      </c>
      <c r="B221" s="2">
        <v>594</v>
      </c>
      <c r="C221" s="2">
        <v>598</v>
      </c>
      <c r="D221" s="2">
        <v>591</v>
      </c>
      <c r="E221" s="2">
        <v>593</v>
      </c>
      <c r="F221" s="2">
        <v>574.42053199999998</v>
      </c>
      <c r="G221" s="2">
        <v>23379558</v>
      </c>
    </row>
    <row r="222" spans="1:7">
      <c r="A222" s="3">
        <v>44530</v>
      </c>
      <c r="B222" s="2">
        <v>597</v>
      </c>
      <c r="C222" s="2">
        <v>600</v>
      </c>
      <c r="D222" s="2">
        <v>591</v>
      </c>
      <c r="E222" s="2">
        <v>596</v>
      </c>
      <c r="F222" s="2">
        <v>577.32647699999995</v>
      </c>
      <c r="G222" s="2">
        <v>62021697</v>
      </c>
    </row>
    <row r="223" spans="1:7">
      <c r="A223" s="3">
        <v>44531</v>
      </c>
      <c r="B223" s="2">
        <v>596</v>
      </c>
      <c r="C223" s="2">
        <v>603</v>
      </c>
      <c r="D223" s="2">
        <v>594</v>
      </c>
      <c r="E223" s="2">
        <v>600</v>
      </c>
      <c r="F223" s="2">
        <v>581.20117200000004</v>
      </c>
      <c r="G223" s="2">
        <v>21403404</v>
      </c>
    </row>
    <row r="224" spans="1:7">
      <c r="A224" s="3">
        <v>44532</v>
      </c>
      <c r="B224" s="2">
        <v>605</v>
      </c>
      <c r="C224" s="2">
        <v>615</v>
      </c>
      <c r="D224" s="2">
        <v>602</v>
      </c>
      <c r="E224" s="2">
        <v>615</v>
      </c>
      <c r="F224" s="2">
        <v>595.73120100000006</v>
      </c>
      <c r="G224" s="2">
        <v>45125742</v>
      </c>
    </row>
    <row r="225" spans="1:7">
      <c r="A225" s="3">
        <v>44533</v>
      </c>
      <c r="B225" s="2">
        <v>614</v>
      </c>
      <c r="C225" s="2">
        <v>614</v>
      </c>
      <c r="D225" s="2">
        <v>606</v>
      </c>
      <c r="E225" s="2">
        <v>608</v>
      </c>
      <c r="F225" s="2">
        <v>588.95043899999996</v>
      </c>
      <c r="G225" s="2">
        <v>23045832</v>
      </c>
    </row>
    <row r="226" spans="1:7">
      <c r="A226" s="3">
        <v>44536</v>
      </c>
      <c r="B226" s="2">
        <v>603</v>
      </c>
      <c r="C226" s="2">
        <v>609</v>
      </c>
      <c r="D226" s="2">
        <v>600</v>
      </c>
      <c r="E226" s="2">
        <v>600</v>
      </c>
      <c r="F226" s="2">
        <v>581.20117200000004</v>
      </c>
      <c r="G226" s="2">
        <v>23589363</v>
      </c>
    </row>
    <row r="227" spans="1:7">
      <c r="A227" s="3">
        <v>44537</v>
      </c>
      <c r="B227" s="2">
        <v>602</v>
      </c>
      <c r="C227" s="2">
        <v>607</v>
      </c>
      <c r="D227" s="2">
        <v>597</v>
      </c>
      <c r="E227" s="2">
        <v>607</v>
      </c>
      <c r="F227" s="2">
        <v>587.98175000000003</v>
      </c>
      <c r="G227" s="2">
        <v>18606530</v>
      </c>
    </row>
    <row r="228" spans="1:7">
      <c r="A228" s="3">
        <v>44538</v>
      </c>
      <c r="B228" s="2">
        <v>614</v>
      </c>
      <c r="C228" s="2">
        <v>614</v>
      </c>
      <c r="D228" s="2">
        <v>602</v>
      </c>
      <c r="E228" s="2">
        <v>602</v>
      </c>
      <c r="F228" s="2">
        <v>583.13848900000005</v>
      </c>
      <c r="G228" s="2">
        <v>20801543</v>
      </c>
    </row>
    <row r="229" spans="1:7">
      <c r="A229" s="3">
        <v>44539</v>
      </c>
      <c r="B229" s="2">
        <v>606</v>
      </c>
      <c r="C229" s="2">
        <v>608</v>
      </c>
      <c r="D229" s="2">
        <v>602</v>
      </c>
      <c r="E229" s="2">
        <v>608</v>
      </c>
      <c r="F229" s="2">
        <v>588.95043899999996</v>
      </c>
      <c r="G229" s="2">
        <v>11039070</v>
      </c>
    </row>
    <row r="230" spans="1:7">
      <c r="A230" s="3">
        <v>44540</v>
      </c>
      <c r="B230" s="2">
        <v>605</v>
      </c>
      <c r="C230" s="2">
        <v>608</v>
      </c>
      <c r="D230" s="2">
        <v>602</v>
      </c>
      <c r="E230" s="2">
        <v>605</v>
      </c>
      <c r="F230" s="2">
        <v>586.04449499999998</v>
      </c>
      <c r="G230" s="2">
        <v>10497451</v>
      </c>
    </row>
    <row r="231" spans="1:7">
      <c r="A231" s="3">
        <v>44543</v>
      </c>
      <c r="B231" s="2">
        <v>609</v>
      </c>
      <c r="C231" s="2">
        <v>610</v>
      </c>
      <c r="D231" s="2">
        <v>601</v>
      </c>
      <c r="E231" s="2">
        <v>601</v>
      </c>
      <c r="F231" s="2">
        <v>582.16986099999997</v>
      </c>
      <c r="G231" s="2">
        <v>17711657</v>
      </c>
    </row>
    <row r="232" spans="1:7">
      <c r="A232" s="3">
        <v>44544</v>
      </c>
      <c r="B232" s="2">
        <v>598</v>
      </c>
      <c r="C232" s="2">
        <v>600</v>
      </c>
      <c r="D232" s="2">
        <v>597</v>
      </c>
      <c r="E232" s="2">
        <v>599</v>
      </c>
      <c r="F232" s="2">
        <v>580.23242200000004</v>
      </c>
      <c r="G232" s="2">
        <v>22579034</v>
      </c>
    </row>
    <row r="233" spans="1:7">
      <c r="A233" s="3">
        <v>44545</v>
      </c>
      <c r="B233" s="2">
        <v>597</v>
      </c>
      <c r="C233" s="2">
        <v>601</v>
      </c>
      <c r="D233" s="2">
        <v>596</v>
      </c>
      <c r="E233" s="2">
        <v>600</v>
      </c>
      <c r="F233" s="2">
        <v>581.20117200000004</v>
      </c>
      <c r="G233" s="2">
        <v>21827730</v>
      </c>
    </row>
    <row r="234" spans="1:7">
      <c r="A234" s="3">
        <v>44546</v>
      </c>
      <c r="B234" s="2">
        <v>605</v>
      </c>
      <c r="C234" s="2">
        <v>605</v>
      </c>
      <c r="D234" s="2">
        <v>601</v>
      </c>
      <c r="E234" s="2">
        <v>605</v>
      </c>
      <c r="F234" s="2">
        <v>588.74298099999999</v>
      </c>
      <c r="G234" s="2">
        <v>21809022</v>
      </c>
    </row>
    <row r="235" spans="1:7">
      <c r="A235" s="3">
        <v>44547</v>
      </c>
      <c r="B235" s="2">
        <v>601</v>
      </c>
      <c r="C235" s="2">
        <v>607</v>
      </c>
      <c r="D235" s="2">
        <v>599</v>
      </c>
      <c r="E235" s="2">
        <v>607</v>
      </c>
      <c r="F235" s="2">
        <v>590.68908699999997</v>
      </c>
      <c r="G235" s="2">
        <v>24105733</v>
      </c>
    </row>
    <row r="236" spans="1:7">
      <c r="A236" s="3">
        <v>44550</v>
      </c>
      <c r="B236" s="2">
        <v>607</v>
      </c>
      <c r="C236" s="2">
        <v>607</v>
      </c>
      <c r="D236" s="2">
        <v>598</v>
      </c>
      <c r="E236" s="2">
        <v>598</v>
      </c>
      <c r="F236" s="2">
        <v>581.930969</v>
      </c>
      <c r="G236" s="2">
        <v>21381070</v>
      </c>
    </row>
    <row r="237" spans="1:7">
      <c r="A237" s="3">
        <v>44551</v>
      </c>
      <c r="B237" s="2">
        <v>597</v>
      </c>
      <c r="C237" s="2">
        <v>600</v>
      </c>
      <c r="D237" s="2">
        <v>595</v>
      </c>
      <c r="E237" s="2">
        <v>597</v>
      </c>
      <c r="F237" s="2">
        <v>580.95788600000003</v>
      </c>
      <c r="G237" s="2">
        <v>17001461</v>
      </c>
    </row>
    <row r="238" spans="1:7">
      <c r="A238" s="3">
        <v>44552</v>
      </c>
      <c r="B238" s="2">
        <v>598</v>
      </c>
      <c r="C238" s="2">
        <v>601</v>
      </c>
      <c r="D238" s="2">
        <v>598</v>
      </c>
      <c r="E238" s="2">
        <v>600</v>
      </c>
      <c r="F238" s="2">
        <v>583.87725799999998</v>
      </c>
      <c r="G238" s="2">
        <v>9831802</v>
      </c>
    </row>
    <row r="239" spans="1:7">
      <c r="A239" s="3">
        <v>44553</v>
      </c>
      <c r="B239" s="2">
        <v>607</v>
      </c>
      <c r="C239" s="2">
        <v>608</v>
      </c>
      <c r="D239" s="2">
        <v>602</v>
      </c>
      <c r="E239" s="2">
        <v>606</v>
      </c>
      <c r="F239" s="2">
        <v>589.71606399999996</v>
      </c>
      <c r="G239" s="2">
        <v>16654439</v>
      </c>
    </row>
    <row r="240" spans="1:7">
      <c r="A240" s="3">
        <v>44554</v>
      </c>
      <c r="B240" s="2">
        <v>606</v>
      </c>
      <c r="C240" s="2">
        <v>609</v>
      </c>
      <c r="D240" s="2">
        <v>604</v>
      </c>
      <c r="E240" s="2">
        <v>604</v>
      </c>
      <c r="F240" s="2">
        <v>587.76977499999998</v>
      </c>
      <c r="G240" s="2">
        <v>11059689</v>
      </c>
    </row>
    <row r="241" spans="1:7">
      <c r="A241" s="3">
        <v>44557</v>
      </c>
      <c r="B241" s="2">
        <v>604</v>
      </c>
      <c r="C241" s="2">
        <v>610</v>
      </c>
      <c r="D241" s="2">
        <v>604</v>
      </c>
      <c r="E241" s="2">
        <v>606</v>
      </c>
      <c r="F241" s="2">
        <v>589.71606399999996</v>
      </c>
      <c r="G241" s="2">
        <v>16259872</v>
      </c>
    </row>
    <row r="242" spans="1:7">
      <c r="A242" s="3">
        <v>44558</v>
      </c>
      <c r="B242" s="2">
        <v>610</v>
      </c>
      <c r="C242" s="2">
        <v>615</v>
      </c>
      <c r="D242" s="2">
        <v>610</v>
      </c>
      <c r="E242" s="2">
        <v>615</v>
      </c>
      <c r="F242" s="2">
        <v>598.474243</v>
      </c>
      <c r="G242" s="2">
        <v>33892718</v>
      </c>
    </row>
    <row r="243" spans="1:7">
      <c r="A243" s="3">
        <v>44559</v>
      </c>
      <c r="B243" s="2">
        <v>615</v>
      </c>
      <c r="C243" s="2">
        <v>619</v>
      </c>
      <c r="D243" s="2">
        <v>614</v>
      </c>
      <c r="E243" s="2">
        <v>616</v>
      </c>
      <c r="F243" s="2">
        <v>599.44732699999997</v>
      </c>
      <c r="G243" s="2">
        <v>24518766</v>
      </c>
    </row>
    <row r="244" spans="1:7">
      <c r="A244" s="3">
        <v>44560</v>
      </c>
      <c r="B244" s="2">
        <v>619</v>
      </c>
      <c r="C244" s="2">
        <v>620</v>
      </c>
      <c r="D244" s="2">
        <v>615</v>
      </c>
      <c r="E244" s="2">
        <v>615</v>
      </c>
      <c r="F244" s="2">
        <v>598.474243</v>
      </c>
      <c r="G244" s="2">
        <v>19681276</v>
      </c>
    </row>
    <row r="245" spans="1:7">
      <c r="A245" s="3">
        <v>44564</v>
      </c>
      <c r="B245" s="2">
        <v>619</v>
      </c>
      <c r="C245" s="2">
        <v>632</v>
      </c>
      <c r="D245" s="2">
        <v>618</v>
      </c>
      <c r="E245" s="2">
        <v>631</v>
      </c>
      <c r="F245" s="2">
        <v>614.04425000000003</v>
      </c>
      <c r="G245" s="2">
        <v>69089158</v>
      </c>
    </row>
    <row r="246" spans="1:7">
      <c r="A246" s="3">
        <v>44565</v>
      </c>
      <c r="B246" s="2">
        <v>645</v>
      </c>
      <c r="C246" s="2">
        <v>656</v>
      </c>
      <c r="D246" s="2">
        <v>644</v>
      </c>
      <c r="E246" s="2">
        <v>656</v>
      </c>
      <c r="F246" s="2">
        <v>638.37243699999999</v>
      </c>
      <c r="G246" s="2">
        <v>79434666</v>
      </c>
    </row>
    <row r="247" spans="1:7">
      <c r="A247" s="3">
        <v>44566</v>
      </c>
      <c r="B247" s="2">
        <v>669</v>
      </c>
      <c r="C247" s="2">
        <v>669</v>
      </c>
      <c r="D247" s="2">
        <v>646</v>
      </c>
      <c r="E247" s="2">
        <v>650</v>
      </c>
      <c r="F247" s="2">
        <v>632.53369099999998</v>
      </c>
      <c r="G247" s="2">
        <v>69593809</v>
      </c>
    </row>
    <row r="248" spans="1:7">
      <c r="A248" s="3">
        <v>44567</v>
      </c>
      <c r="B248" s="2">
        <v>638</v>
      </c>
      <c r="C248" s="2">
        <v>646</v>
      </c>
      <c r="D248" s="2">
        <v>636</v>
      </c>
      <c r="E248" s="2">
        <v>644</v>
      </c>
      <c r="F248" s="2">
        <v>626.694885</v>
      </c>
      <c r="G248" s="2">
        <v>53210211</v>
      </c>
    </row>
    <row r="249" spans="1:7">
      <c r="A249" s="3">
        <v>44568</v>
      </c>
      <c r="B249" s="2">
        <v>643</v>
      </c>
      <c r="C249" s="2">
        <v>646</v>
      </c>
      <c r="D249" s="2">
        <v>632</v>
      </c>
      <c r="E249" s="2">
        <v>634</v>
      </c>
      <c r="F249" s="2">
        <v>616.96368399999994</v>
      </c>
      <c r="G249" s="2">
        <v>38249908</v>
      </c>
    </row>
    <row r="250" spans="1:7">
      <c r="A250" s="3">
        <v>44571</v>
      </c>
      <c r="B250" s="2">
        <v>628</v>
      </c>
      <c r="C250" s="2">
        <v>645</v>
      </c>
      <c r="D250" s="2">
        <v>627</v>
      </c>
      <c r="E250" s="2">
        <v>643</v>
      </c>
      <c r="F250" s="2">
        <v>625.72180200000003</v>
      </c>
      <c r="G250" s="2">
        <v>38289770</v>
      </c>
    </row>
    <row r="251" spans="1:7">
      <c r="A251" s="3">
        <v>44572</v>
      </c>
      <c r="B251" s="2">
        <v>646</v>
      </c>
      <c r="C251" s="2">
        <v>651</v>
      </c>
      <c r="D251" s="2">
        <v>639</v>
      </c>
      <c r="E251" s="2">
        <v>651</v>
      </c>
      <c r="F251" s="2">
        <v>633.50683600000002</v>
      </c>
      <c r="G251" s="2">
        <v>33196585</v>
      </c>
    </row>
    <row r="252" spans="1:7">
      <c r="A252" s="3">
        <v>44573</v>
      </c>
      <c r="B252" s="2">
        <v>657</v>
      </c>
      <c r="C252" s="2">
        <v>660</v>
      </c>
      <c r="D252" s="2">
        <v>650</v>
      </c>
      <c r="E252" s="2">
        <v>660</v>
      </c>
      <c r="F252" s="2">
        <v>642.26495399999999</v>
      </c>
      <c r="G252" s="2">
        <v>38860063</v>
      </c>
    </row>
    <row r="253" spans="1:7">
      <c r="A253" s="3">
        <v>44574</v>
      </c>
      <c r="B253" s="2">
        <v>658</v>
      </c>
      <c r="C253" s="2">
        <v>662</v>
      </c>
      <c r="D253" s="2">
        <v>655</v>
      </c>
      <c r="E253" s="2">
        <v>661</v>
      </c>
      <c r="F253" s="2">
        <v>643.23809800000004</v>
      </c>
      <c r="G253" s="2">
        <v>38137411</v>
      </c>
    </row>
    <row r="254" spans="1:7">
      <c r="A254" s="3">
        <v>44575</v>
      </c>
      <c r="B254" s="2">
        <v>673</v>
      </c>
      <c r="C254" s="2">
        <v>673</v>
      </c>
      <c r="D254" s="2">
        <v>661</v>
      </c>
      <c r="E254" s="2">
        <v>672</v>
      </c>
      <c r="F254" s="2">
        <v>653.94256600000006</v>
      </c>
      <c r="G254" s="2">
        <v>95200777</v>
      </c>
    </row>
    <row r="255" spans="1:7">
      <c r="A255" s="3">
        <v>44578</v>
      </c>
      <c r="B255" s="2">
        <v>685</v>
      </c>
      <c r="C255" s="2">
        <v>688</v>
      </c>
      <c r="D255" s="2">
        <v>678</v>
      </c>
      <c r="E255" s="2">
        <v>683</v>
      </c>
      <c r="F255" s="2">
        <v>664.646973</v>
      </c>
      <c r="G255" s="2">
        <v>59614236</v>
      </c>
    </row>
    <row r="256" spans="1:7">
      <c r="A256" s="3">
        <v>44579</v>
      </c>
      <c r="B256" s="2">
        <v>678</v>
      </c>
      <c r="C256" s="2">
        <v>681</v>
      </c>
      <c r="D256" s="2">
        <v>662</v>
      </c>
      <c r="E256" s="2">
        <v>662</v>
      </c>
      <c r="F256" s="2">
        <v>644.21130400000004</v>
      </c>
      <c r="G256" s="2">
        <v>43593330</v>
      </c>
    </row>
    <row r="257" spans="1:7">
      <c r="A257" s="3">
        <v>44580</v>
      </c>
      <c r="B257" s="2">
        <v>652</v>
      </c>
      <c r="C257" s="2">
        <v>660</v>
      </c>
      <c r="D257" s="2">
        <v>651</v>
      </c>
      <c r="E257" s="2">
        <v>654</v>
      </c>
      <c r="F257" s="2">
        <v>636.42620799999997</v>
      </c>
      <c r="G257" s="2">
        <v>40381333</v>
      </c>
    </row>
    <row r="258" spans="1:7">
      <c r="A258" s="3">
        <v>44581</v>
      </c>
      <c r="B258" s="2">
        <v>650</v>
      </c>
      <c r="C258" s="2">
        <v>657</v>
      </c>
      <c r="D258" s="2">
        <v>646</v>
      </c>
      <c r="E258" s="2">
        <v>651</v>
      </c>
      <c r="F258" s="2">
        <v>633.50683600000002</v>
      </c>
      <c r="G258" s="2">
        <v>46474584</v>
      </c>
    </row>
    <row r="259" spans="1:7">
      <c r="A259" s="3">
        <v>44582</v>
      </c>
      <c r="B259" s="2">
        <v>644</v>
      </c>
      <c r="C259" s="2">
        <v>646</v>
      </c>
      <c r="D259" s="2">
        <v>637</v>
      </c>
      <c r="E259" s="2">
        <v>641</v>
      </c>
      <c r="F259" s="2">
        <v>623.77557400000001</v>
      </c>
      <c r="G259" s="2">
        <v>49577684</v>
      </c>
    </row>
    <row r="260" spans="1:7">
      <c r="A260" s="3">
        <v>44585</v>
      </c>
      <c r="B260" s="2">
        <v>639</v>
      </c>
      <c r="C260" s="2">
        <v>655</v>
      </c>
      <c r="D260" s="2">
        <v>637</v>
      </c>
      <c r="E260" s="2">
        <v>653</v>
      </c>
      <c r="F260" s="2">
        <v>635.453125</v>
      </c>
      <c r="G260" s="2">
        <v>47134502</v>
      </c>
    </row>
    <row r="261" spans="1:7">
      <c r="A261" s="3">
        <v>44586</v>
      </c>
      <c r="B261" s="2">
        <v>643</v>
      </c>
      <c r="C261" s="2">
        <v>645</v>
      </c>
      <c r="D261" s="2">
        <v>638</v>
      </c>
      <c r="E261" s="2">
        <v>641</v>
      </c>
      <c r="F261" s="2">
        <v>623.77557400000001</v>
      </c>
      <c r="G261" s="2">
        <v>52318736</v>
      </c>
    </row>
    <row r="262" spans="1:7">
      <c r="A262" s="3">
        <v>44587</v>
      </c>
      <c r="B262" s="2">
        <v>635</v>
      </c>
      <c r="C262" s="2">
        <v>641</v>
      </c>
      <c r="D262" s="2">
        <v>635</v>
      </c>
      <c r="E262" s="2">
        <v>636</v>
      </c>
      <c r="F262" s="2">
        <v>618.909851</v>
      </c>
      <c r="G262" s="2">
        <v>29957189</v>
      </c>
    </row>
    <row r="263" spans="1:7">
      <c r="A263" s="3">
        <v>44599</v>
      </c>
      <c r="B263" s="2">
        <v>644</v>
      </c>
      <c r="C263" s="2">
        <v>644</v>
      </c>
      <c r="D263" s="2">
        <v>631</v>
      </c>
      <c r="E263" s="2">
        <v>635</v>
      </c>
      <c r="F263" s="2">
        <v>617.93676800000003</v>
      </c>
      <c r="G263" s="2">
        <v>56836469</v>
      </c>
    </row>
    <row r="264" spans="1:7">
      <c r="A264" s="3">
        <v>44600</v>
      </c>
      <c r="B264" s="2">
        <v>645</v>
      </c>
      <c r="C264" s="2">
        <v>645</v>
      </c>
      <c r="D264" s="2">
        <v>628</v>
      </c>
      <c r="E264" s="2">
        <v>628</v>
      </c>
      <c r="F264" s="2">
        <v>611.12487799999997</v>
      </c>
      <c r="G264" s="2">
        <v>39718217</v>
      </c>
    </row>
    <row r="265" spans="1:7">
      <c r="A265" s="3">
        <v>44601</v>
      </c>
      <c r="B265" s="2">
        <v>635</v>
      </c>
      <c r="C265" s="2">
        <v>637</v>
      </c>
      <c r="D265" s="2">
        <v>630</v>
      </c>
      <c r="E265" s="2">
        <v>633</v>
      </c>
      <c r="F265" s="2">
        <v>615.99054000000001</v>
      </c>
      <c r="G265" s="2">
        <v>30048791</v>
      </c>
    </row>
    <row r="266" spans="1:7">
      <c r="A266" s="3">
        <v>44602</v>
      </c>
      <c r="B266" s="2">
        <v>639</v>
      </c>
      <c r="C266" s="2">
        <v>649</v>
      </c>
      <c r="D266" s="2">
        <v>637</v>
      </c>
      <c r="E266" s="2">
        <v>649</v>
      </c>
      <c r="F266" s="2">
        <v>631.56054700000004</v>
      </c>
      <c r="G266" s="2">
        <v>34587133</v>
      </c>
    </row>
    <row r="267" spans="1:7">
      <c r="A267" s="3">
        <v>44603</v>
      </c>
      <c r="B267" s="2">
        <v>646</v>
      </c>
      <c r="C267" s="2">
        <v>650</v>
      </c>
      <c r="D267" s="2">
        <v>642</v>
      </c>
      <c r="E267" s="2">
        <v>650</v>
      </c>
      <c r="F267" s="2">
        <v>632.53369099999998</v>
      </c>
      <c r="G267" s="2">
        <v>26723278</v>
      </c>
    </row>
    <row r="268" spans="1:7">
      <c r="A268" s="3">
        <v>44606</v>
      </c>
      <c r="B268" s="2">
        <v>640</v>
      </c>
      <c r="C268" s="2">
        <v>641</v>
      </c>
      <c r="D268" s="2">
        <v>635</v>
      </c>
      <c r="E268" s="2">
        <v>637</v>
      </c>
      <c r="F268" s="2">
        <v>619.88299600000005</v>
      </c>
      <c r="G268" s="2">
        <v>27826382</v>
      </c>
    </row>
    <row r="269" spans="1:7">
      <c r="A269" s="3">
        <v>44607</v>
      </c>
      <c r="B269" s="2">
        <v>633</v>
      </c>
      <c r="C269" s="2">
        <v>639</v>
      </c>
      <c r="D269" s="2">
        <v>633</v>
      </c>
      <c r="E269" s="2">
        <v>633</v>
      </c>
      <c r="F269" s="2">
        <v>615.99054000000001</v>
      </c>
      <c r="G269" s="2">
        <v>21970460</v>
      </c>
    </row>
    <row r="270" spans="1:7">
      <c r="A270" s="3">
        <v>44608</v>
      </c>
      <c r="B270" s="2">
        <v>645</v>
      </c>
      <c r="C270" s="2">
        <v>646</v>
      </c>
      <c r="D270" s="2">
        <v>640</v>
      </c>
      <c r="E270" s="2">
        <v>646</v>
      </c>
      <c r="F270" s="2">
        <v>628.64117399999998</v>
      </c>
      <c r="G270" s="2">
        <v>25191741</v>
      </c>
    </row>
    <row r="271" spans="1:7">
      <c r="A271" s="3">
        <v>44609</v>
      </c>
      <c r="B271" s="2">
        <v>644</v>
      </c>
      <c r="C271" s="2">
        <v>646</v>
      </c>
      <c r="D271" s="2">
        <v>641</v>
      </c>
      <c r="E271" s="2">
        <v>645</v>
      </c>
      <c r="F271" s="2">
        <v>627.668091</v>
      </c>
      <c r="G271" s="2">
        <v>18135080</v>
      </c>
    </row>
    <row r="272" spans="1:7">
      <c r="A272" s="3">
        <v>44610</v>
      </c>
      <c r="B272" s="2">
        <v>638</v>
      </c>
      <c r="C272" s="2">
        <v>639</v>
      </c>
      <c r="D272" s="2">
        <v>636</v>
      </c>
      <c r="E272" s="2">
        <v>637</v>
      </c>
      <c r="F272" s="2">
        <v>619.88299600000005</v>
      </c>
      <c r="G272" s="2">
        <v>20804191</v>
      </c>
    </row>
    <row r="273" spans="1:7">
      <c r="A273" s="3">
        <v>44613</v>
      </c>
      <c r="B273" s="2">
        <v>633</v>
      </c>
      <c r="C273" s="2">
        <v>636</v>
      </c>
      <c r="D273" s="2">
        <v>632</v>
      </c>
      <c r="E273" s="2">
        <v>632</v>
      </c>
      <c r="F273" s="2">
        <v>615.01745600000004</v>
      </c>
      <c r="G273" s="2">
        <v>23797502</v>
      </c>
    </row>
    <row r="274" spans="1:7">
      <c r="A274" s="3">
        <v>44614</v>
      </c>
      <c r="B274" s="2">
        <v>628</v>
      </c>
      <c r="C274" s="2">
        <v>630</v>
      </c>
      <c r="D274" s="2">
        <v>625</v>
      </c>
      <c r="E274" s="2">
        <v>627</v>
      </c>
      <c r="F274" s="2">
        <v>610.15173300000004</v>
      </c>
      <c r="G274" s="2">
        <v>34086593</v>
      </c>
    </row>
    <row r="275" spans="1:7">
      <c r="A275" s="3">
        <v>44615</v>
      </c>
      <c r="B275" s="2">
        <v>624</v>
      </c>
      <c r="C275" s="2">
        <v>629</v>
      </c>
      <c r="D275" s="2">
        <v>623</v>
      </c>
      <c r="E275" s="2">
        <v>625</v>
      </c>
      <c r="F275" s="2">
        <v>608.20550500000002</v>
      </c>
      <c r="G275" s="2">
        <v>31953054</v>
      </c>
    </row>
    <row r="276" spans="1:7">
      <c r="A276" s="3">
        <v>44616</v>
      </c>
      <c r="B276" s="2">
        <v>618</v>
      </c>
      <c r="C276" s="2">
        <v>619</v>
      </c>
      <c r="D276" s="2">
        <v>604</v>
      </c>
      <c r="E276" s="2">
        <v>604</v>
      </c>
      <c r="F276" s="2">
        <v>587.76977499999998</v>
      </c>
      <c r="G276" s="2">
        <v>73663161</v>
      </c>
    </row>
    <row r="277" spans="1:7">
      <c r="A277" s="3">
        <v>44617</v>
      </c>
      <c r="B277" s="2">
        <v>600</v>
      </c>
      <c r="C277" s="2">
        <v>609</v>
      </c>
      <c r="D277" s="2">
        <v>600</v>
      </c>
      <c r="E277" s="2">
        <v>604</v>
      </c>
      <c r="F277" s="2">
        <v>587.76977499999998</v>
      </c>
      <c r="G277" s="2">
        <v>89012516</v>
      </c>
    </row>
    <row r="278" spans="1:7">
      <c r="A278" s="3">
        <v>44621</v>
      </c>
      <c r="B278" s="2">
        <v>599</v>
      </c>
      <c r="C278" s="2">
        <v>610</v>
      </c>
      <c r="D278" s="2">
        <v>599</v>
      </c>
      <c r="E278" s="2">
        <v>604</v>
      </c>
      <c r="F278" s="2">
        <v>587.76977499999998</v>
      </c>
      <c r="G278" s="2">
        <v>66720867</v>
      </c>
    </row>
    <row r="279" spans="1:7">
      <c r="A279" s="3">
        <v>44622</v>
      </c>
      <c r="B279" s="2">
        <v>601</v>
      </c>
      <c r="C279" s="2">
        <v>605</v>
      </c>
      <c r="D279" s="2">
        <v>600</v>
      </c>
      <c r="E279" s="2">
        <v>601</v>
      </c>
      <c r="F279" s="2">
        <v>584.85040300000003</v>
      </c>
      <c r="G279" s="2">
        <v>40693457</v>
      </c>
    </row>
    <row r="280" spans="1:7">
      <c r="A280" s="3">
        <v>44623</v>
      </c>
      <c r="B280" s="2">
        <v>603</v>
      </c>
      <c r="C280" s="2">
        <v>607</v>
      </c>
      <c r="D280" s="2">
        <v>601</v>
      </c>
      <c r="E280" s="2">
        <v>602</v>
      </c>
      <c r="F280" s="2">
        <v>585.82354699999996</v>
      </c>
      <c r="G280" s="2">
        <v>33792420</v>
      </c>
    </row>
    <row r="281" spans="1:7">
      <c r="A281" s="3">
        <v>44624</v>
      </c>
      <c r="B281" s="2">
        <v>595</v>
      </c>
      <c r="C281" s="2">
        <v>597</v>
      </c>
      <c r="D281" s="2">
        <v>592</v>
      </c>
      <c r="E281" s="2">
        <v>595</v>
      </c>
      <c r="F281" s="2">
        <v>579.01159700000005</v>
      </c>
      <c r="G281" s="2">
        <v>55917115</v>
      </c>
    </row>
    <row r="282" spans="1:7">
      <c r="A282" s="3">
        <v>44627</v>
      </c>
      <c r="B282" s="2">
        <v>580</v>
      </c>
      <c r="C282" s="2">
        <v>581</v>
      </c>
      <c r="D282" s="2">
        <v>575</v>
      </c>
      <c r="E282" s="2">
        <v>576</v>
      </c>
      <c r="F282" s="2">
        <v>560.522156</v>
      </c>
      <c r="G282" s="2">
        <v>86496560</v>
      </c>
    </row>
    <row r="283" spans="1:7">
      <c r="A283" s="3">
        <v>44628</v>
      </c>
      <c r="B283" s="2">
        <v>561</v>
      </c>
      <c r="C283" s="2">
        <v>570</v>
      </c>
      <c r="D283" s="2">
        <v>561</v>
      </c>
      <c r="E283" s="2">
        <v>563</v>
      </c>
      <c r="F283" s="2">
        <v>547.87152100000003</v>
      </c>
      <c r="G283" s="2">
        <v>79029914</v>
      </c>
    </row>
    <row r="284" spans="1:7">
      <c r="A284" s="3">
        <v>44629</v>
      </c>
      <c r="B284" s="2">
        <v>567</v>
      </c>
      <c r="C284" s="2">
        <v>573</v>
      </c>
      <c r="D284" s="2">
        <v>567</v>
      </c>
      <c r="E284" s="2">
        <v>568</v>
      </c>
      <c r="F284" s="2">
        <v>552.73718299999996</v>
      </c>
      <c r="G284" s="2">
        <v>52155415</v>
      </c>
    </row>
    <row r="285" spans="1:7">
      <c r="A285" s="3">
        <v>44630</v>
      </c>
      <c r="B285" s="2">
        <v>585</v>
      </c>
      <c r="C285" s="2">
        <v>589</v>
      </c>
      <c r="D285" s="2">
        <v>582</v>
      </c>
      <c r="E285" s="2">
        <v>587</v>
      </c>
      <c r="F285" s="2">
        <v>571.22668499999997</v>
      </c>
      <c r="G285" s="2">
        <v>45630467</v>
      </c>
    </row>
    <row r="286" spans="1:7">
      <c r="A286" s="3">
        <v>44631</v>
      </c>
      <c r="B286" s="2">
        <v>581</v>
      </c>
      <c r="C286" s="2">
        <v>582</v>
      </c>
      <c r="D286" s="2">
        <v>574</v>
      </c>
      <c r="E286" s="2">
        <v>575</v>
      </c>
      <c r="F286" s="2">
        <v>559.54907200000002</v>
      </c>
      <c r="G286" s="2">
        <v>38943098</v>
      </c>
    </row>
    <row r="287" spans="1:7">
      <c r="A287" s="3">
        <v>44634</v>
      </c>
      <c r="B287" s="2">
        <v>574</v>
      </c>
      <c r="C287" s="2">
        <v>577</v>
      </c>
      <c r="D287" s="2">
        <v>572</v>
      </c>
      <c r="E287" s="2">
        <v>572</v>
      </c>
      <c r="F287" s="2">
        <v>556.629639</v>
      </c>
      <c r="G287" s="2">
        <v>33919577</v>
      </c>
    </row>
    <row r="288" spans="1:7">
      <c r="A288" s="3">
        <v>44635</v>
      </c>
      <c r="B288" s="2">
        <v>562</v>
      </c>
      <c r="C288" s="2">
        <v>563</v>
      </c>
      <c r="D288" s="2">
        <v>558</v>
      </c>
      <c r="E288" s="2">
        <v>558</v>
      </c>
      <c r="F288" s="2">
        <v>543.00585899999999</v>
      </c>
      <c r="G288" s="2">
        <v>74092231</v>
      </c>
    </row>
    <row r="289" spans="1:7">
      <c r="A289" s="3">
        <v>44636</v>
      </c>
      <c r="B289" s="2">
        <v>564</v>
      </c>
      <c r="C289" s="2">
        <v>565</v>
      </c>
      <c r="D289" s="2">
        <v>555</v>
      </c>
      <c r="E289" s="2">
        <v>558</v>
      </c>
      <c r="F289" s="2">
        <v>545.69519000000003</v>
      </c>
      <c r="G289" s="2">
        <v>43438327</v>
      </c>
    </row>
    <row r="290" spans="1:7">
      <c r="A290" s="3">
        <v>44637</v>
      </c>
      <c r="B290" s="2">
        <v>578</v>
      </c>
      <c r="C290" s="2">
        <v>583</v>
      </c>
      <c r="D290" s="2">
        <v>575</v>
      </c>
      <c r="E290" s="2">
        <v>582</v>
      </c>
      <c r="F290" s="2">
        <v>569.16595500000005</v>
      </c>
      <c r="G290" s="2">
        <v>60959900</v>
      </c>
    </row>
    <row r="291" spans="1:7">
      <c r="A291" s="3">
        <v>44638</v>
      </c>
      <c r="B291" s="2">
        <v>582</v>
      </c>
      <c r="C291" s="2">
        <v>582</v>
      </c>
      <c r="D291" s="2">
        <v>576</v>
      </c>
      <c r="E291" s="2">
        <v>581</v>
      </c>
      <c r="F291" s="2">
        <v>568.18804899999998</v>
      </c>
      <c r="G291" s="2">
        <v>46242430</v>
      </c>
    </row>
    <row r="292" spans="1:7">
      <c r="A292" s="3">
        <v>44641</v>
      </c>
      <c r="B292" s="2">
        <v>583</v>
      </c>
      <c r="C292" s="2">
        <v>589</v>
      </c>
      <c r="D292" s="2">
        <v>583</v>
      </c>
      <c r="E292" s="2">
        <v>586</v>
      </c>
      <c r="F292" s="2">
        <v>573.07775900000001</v>
      </c>
      <c r="G292" s="2">
        <v>21400273</v>
      </c>
    </row>
    <row r="293" spans="1:7">
      <c r="A293" s="3">
        <v>44642</v>
      </c>
      <c r="B293" s="2">
        <v>577</v>
      </c>
      <c r="C293" s="2">
        <v>586</v>
      </c>
      <c r="D293" s="2">
        <v>577</v>
      </c>
      <c r="E293" s="2">
        <v>583</v>
      </c>
      <c r="F293" s="2">
        <v>570.14386000000002</v>
      </c>
      <c r="G293" s="2">
        <v>20246949</v>
      </c>
    </row>
    <row r="294" spans="1:7">
      <c r="A294" s="3">
        <v>44643</v>
      </c>
      <c r="B294" s="2">
        <v>590</v>
      </c>
      <c r="C294" s="2">
        <v>590</v>
      </c>
      <c r="D294" s="2">
        <v>586</v>
      </c>
      <c r="E294" s="2">
        <v>590</v>
      </c>
      <c r="F294" s="2">
        <v>576.98956299999998</v>
      </c>
      <c r="G294" s="2">
        <v>25902069</v>
      </c>
    </row>
    <row r="295" spans="1:7">
      <c r="A295" s="3">
        <v>44644</v>
      </c>
      <c r="B295" s="2">
        <v>587</v>
      </c>
      <c r="C295" s="2">
        <v>592</v>
      </c>
      <c r="D295" s="2">
        <v>585</v>
      </c>
      <c r="E295" s="2">
        <v>591</v>
      </c>
      <c r="F295" s="2">
        <v>577.96752900000001</v>
      </c>
      <c r="G295" s="2">
        <v>20060758</v>
      </c>
    </row>
    <row r="296" spans="1:7">
      <c r="A296" s="3">
        <v>44645</v>
      </c>
      <c r="B296" s="2">
        <v>597</v>
      </c>
      <c r="C296" s="2">
        <v>598</v>
      </c>
      <c r="D296" s="2">
        <v>595</v>
      </c>
      <c r="E296" s="2">
        <v>598</v>
      </c>
      <c r="F296" s="2">
        <v>584.81311000000005</v>
      </c>
      <c r="G296" s="2">
        <v>26122381</v>
      </c>
    </row>
    <row r="297" spans="1:7">
      <c r="A297" s="3">
        <v>44648</v>
      </c>
      <c r="B297" s="2">
        <v>581</v>
      </c>
      <c r="C297" s="2">
        <v>586</v>
      </c>
      <c r="D297" s="2">
        <v>580</v>
      </c>
      <c r="E297" s="2">
        <v>584</v>
      </c>
      <c r="F297" s="2">
        <v>571.12182600000006</v>
      </c>
      <c r="G297" s="2">
        <v>26391576</v>
      </c>
    </row>
    <row r="298" spans="1:7">
      <c r="A298" s="3">
        <v>44649</v>
      </c>
      <c r="B298" s="2">
        <v>586</v>
      </c>
      <c r="C298" s="2">
        <v>589</v>
      </c>
      <c r="D298" s="2">
        <v>584</v>
      </c>
      <c r="E298" s="2">
        <v>589</v>
      </c>
      <c r="F298" s="2">
        <v>576.01153599999998</v>
      </c>
      <c r="G298" s="2">
        <v>14892032</v>
      </c>
    </row>
    <row r="299" spans="1:7">
      <c r="A299" s="3">
        <v>44650</v>
      </c>
      <c r="B299" s="2">
        <v>599</v>
      </c>
      <c r="C299" s="2">
        <v>600</v>
      </c>
      <c r="D299" s="2">
        <v>597</v>
      </c>
      <c r="E299" s="2">
        <v>600</v>
      </c>
      <c r="F299" s="2">
        <v>586.76898200000005</v>
      </c>
      <c r="G299" s="2">
        <v>41230239</v>
      </c>
    </row>
    <row r="300" spans="1:7">
      <c r="A300" s="3">
        <v>44651</v>
      </c>
      <c r="B300" s="2">
        <v>602</v>
      </c>
      <c r="C300" s="2">
        <v>602</v>
      </c>
      <c r="D300" s="2">
        <v>594</v>
      </c>
      <c r="E300" s="2">
        <v>597</v>
      </c>
      <c r="F300" s="2">
        <v>583.83514400000001</v>
      </c>
      <c r="G300" s="2">
        <v>22700114</v>
      </c>
    </row>
    <row r="301" spans="1:7">
      <c r="A301" s="3">
        <v>44652</v>
      </c>
      <c r="B301" s="2">
        <v>585</v>
      </c>
      <c r="C301" s="2">
        <v>589</v>
      </c>
      <c r="D301" s="2">
        <v>584</v>
      </c>
      <c r="E301" s="2">
        <v>589</v>
      </c>
      <c r="F301" s="2">
        <v>576.01153599999998</v>
      </c>
      <c r="G301" s="2">
        <v>29732696</v>
      </c>
    </row>
    <row r="302" spans="1:7">
      <c r="A302" s="3">
        <v>44657</v>
      </c>
      <c r="B302" s="2">
        <v>578</v>
      </c>
      <c r="C302" s="2">
        <v>580</v>
      </c>
      <c r="D302" s="2">
        <v>575</v>
      </c>
      <c r="E302" s="2">
        <v>578</v>
      </c>
      <c r="F302" s="2">
        <v>565.25414999999998</v>
      </c>
      <c r="G302" s="2">
        <v>37645873</v>
      </c>
    </row>
    <row r="303" spans="1:7">
      <c r="A303" s="3">
        <v>44658</v>
      </c>
      <c r="B303" s="2">
        <v>571</v>
      </c>
      <c r="C303" s="2">
        <v>573</v>
      </c>
      <c r="D303" s="2">
        <v>566</v>
      </c>
      <c r="E303" s="2">
        <v>566</v>
      </c>
      <c r="F303" s="2">
        <v>553.51886000000002</v>
      </c>
      <c r="G303" s="2">
        <v>42904743</v>
      </c>
    </row>
    <row r="304" spans="1:7">
      <c r="A304" s="3">
        <v>44659</v>
      </c>
      <c r="B304" s="2">
        <v>567</v>
      </c>
      <c r="C304" s="2">
        <v>570</v>
      </c>
      <c r="D304" s="2">
        <v>566</v>
      </c>
      <c r="E304" s="2">
        <v>567</v>
      </c>
      <c r="F304" s="2">
        <v>554.49670400000002</v>
      </c>
      <c r="G304" s="2">
        <v>28024587</v>
      </c>
    </row>
    <row r="305" spans="1:7">
      <c r="A305" s="3">
        <v>44662</v>
      </c>
      <c r="B305" s="2">
        <v>563</v>
      </c>
      <c r="C305" s="2">
        <v>566</v>
      </c>
      <c r="D305" s="2">
        <v>558</v>
      </c>
      <c r="E305" s="2">
        <v>558</v>
      </c>
      <c r="F305" s="2">
        <v>545.69519000000003</v>
      </c>
      <c r="G305" s="2">
        <v>36820094</v>
      </c>
    </row>
    <row r="306" spans="1:7">
      <c r="A306" s="3">
        <v>44663</v>
      </c>
      <c r="B306" s="2">
        <v>554</v>
      </c>
      <c r="C306" s="2">
        <v>564</v>
      </c>
      <c r="D306" s="2">
        <v>552</v>
      </c>
      <c r="E306" s="2">
        <v>557</v>
      </c>
      <c r="F306" s="2">
        <v>544.71728499999995</v>
      </c>
      <c r="G306" s="2">
        <v>30671407</v>
      </c>
    </row>
    <row r="307" spans="1:7">
      <c r="A307" s="3">
        <v>44664</v>
      </c>
      <c r="B307" s="2">
        <v>564</v>
      </c>
      <c r="C307" s="2">
        <v>576</v>
      </c>
      <c r="D307" s="2">
        <v>563</v>
      </c>
      <c r="E307" s="2">
        <v>573</v>
      </c>
      <c r="F307" s="2">
        <v>560.36444100000006</v>
      </c>
      <c r="G307" s="2">
        <v>35865970</v>
      </c>
    </row>
    <row r="308" spans="1:7">
      <c r="A308" s="3">
        <v>44665</v>
      </c>
      <c r="B308" s="2">
        <v>577</v>
      </c>
      <c r="C308" s="2">
        <v>578</v>
      </c>
      <c r="D308" s="2">
        <v>573</v>
      </c>
      <c r="E308" s="2">
        <v>573</v>
      </c>
      <c r="F308" s="2">
        <v>560.36444100000006</v>
      </c>
      <c r="G308" s="2">
        <v>19056590</v>
      </c>
    </row>
    <row r="309" spans="1:7">
      <c r="A309" s="3">
        <v>44666</v>
      </c>
      <c r="B309" s="2">
        <v>562</v>
      </c>
      <c r="C309" s="2">
        <v>566</v>
      </c>
      <c r="D309" s="2">
        <v>561</v>
      </c>
      <c r="E309" s="2">
        <v>562</v>
      </c>
      <c r="F309" s="2">
        <v>549.60699499999998</v>
      </c>
      <c r="G309" s="2">
        <v>28253360</v>
      </c>
    </row>
    <row r="310" spans="1:7">
      <c r="A310" s="3">
        <v>44669</v>
      </c>
      <c r="B310" s="2">
        <v>559</v>
      </c>
      <c r="C310" s="2">
        <v>566</v>
      </c>
      <c r="D310" s="2">
        <v>558</v>
      </c>
      <c r="E310" s="2">
        <v>561</v>
      </c>
      <c r="F310" s="2">
        <v>548.62902799999995</v>
      </c>
      <c r="G310" s="2">
        <v>15800959</v>
      </c>
    </row>
    <row r="311" spans="1:7">
      <c r="A311" s="3">
        <v>44670</v>
      </c>
      <c r="B311" s="2">
        <v>566</v>
      </c>
      <c r="C311" s="2">
        <v>569</v>
      </c>
      <c r="D311" s="2">
        <v>563</v>
      </c>
      <c r="E311" s="2">
        <v>565</v>
      </c>
      <c r="F311" s="2">
        <v>552.54083300000002</v>
      </c>
      <c r="G311" s="2">
        <v>16614705</v>
      </c>
    </row>
    <row r="312" spans="1:7">
      <c r="A312" s="3">
        <v>44671</v>
      </c>
      <c r="B312" s="2">
        <v>570</v>
      </c>
      <c r="C312" s="2">
        <v>570</v>
      </c>
      <c r="D312" s="2">
        <v>562</v>
      </c>
      <c r="E312" s="2">
        <v>570</v>
      </c>
      <c r="F312" s="2">
        <v>557.43054199999995</v>
      </c>
      <c r="G312" s="2">
        <v>27606307</v>
      </c>
    </row>
    <row r="313" spans="1:7">
      <c r="A313" s="3">
        <v>44672</v>
      </c>
      <c r="B313" s="2">
        <v>571</v>
      </c>
      <c r="C313" s="2">
        <v>571</v>
      </c>
      <c r="D313" s="2">
        <v>565</v>
      </c>
      <c r="E313" s="2">
        <v>565</v>
      </c>
      <c r="F313" s="2">
        <v>552.54083300000002</v>
      </c>
      <c r="G313" s="2">
        <v>18383650</v>
      </c>
    </row>
    <row r="314" spans="1:7">
      <c r="A314" s="3">
        <v>44673</v>
      </c>
      <c r="B314" s="2">
        <v>558</v>
      </c>
      <c r="C314" s="2">
        <v>559</v>
      </c>
      <c r="D314" s="2">
        <v>557</v>
      </c>
      <c r="E314" s="2">
        <v>558</v>
      </c>
      <c r="F314" s="2">
        <v>545.69519000000003</v>
      </c>
      <c r="G314" s="2">
        <v>29283846</v>
      </c>
    </row>
    <row r="315" spans="1:7">
      <c r="A315" s="3">
        <v>44676</v>
      </c>
      <c r="B315" s="2">
        <v>550</v>
      </c>
      <c r="C315" s="2">
        <v>552</v>
      </c>
      <c r="D315" s="2">
        <v>546</v>
      </c>
      <c r="E315" s="2">
        <v>547</v>
      </c>
      <c r="F315" s="2">
        <v>534.93774399999995</v>
      </c>
      <c r="G315" s="2">
        <v>43389591</v>
      </c>
    </row>
    <row r="316" spans="1:7">
      <c r="A316" s="3">
        <v>44677</v>
      </c>
      <c r="B316" s="2">
        <v>550</v>
      </c>
      <c r="C316" s="2">
        <v>551</v>
      </c>
      <c r="D316" s="2">
        <v>544</v>
      </c>
      <c r="E316" s="2">
        <v>546</v>
      </c>
      <c r="F316" s="2">
        <v>533.95977800000003</v>
      </c>
      <c r="G316" s="2">
        <v>35825421</v>
      </c>
    </row>
    <row r="317" spans="1:7">
      <c r="A317" s="3">
        <v>44678</v>
      </c>
      <c r="B317" s="2">
        <v>530</v>
      </c>
      <c r="C317" s="2">
        <v>532</v>
      </c>
      <c r="D317" s="2">
        <v>526</v>
      </c>
      <c r="E317" s="2">
        <v>526</v>
      </c>
      <c r="F317" s="2">
        <v>514.40087900000003</v>
      </c>
      <c r="G317" s="2">
        <v>55941533</v>
      </c>
    </row>
    <row r="318" spans="1:7">
      <c r="A318" s="3">
        <v>44679</v>
      </c>
      <c r="B318" s="2">
        <v>530</v>
      </c>
      <c r="C318" s="2">
        <v>532</v>
      </c>
      <c r="D318" s="2">
        <v>523</v>
      </c>
      <c r="E318" s="2">
        <v>531</v>
      </c>
      <c r="F318" s="2">
        <v>519.29058799999996</v>
      </c>
      <c r="G318" s="2">
        <v>45380836</v>
      </c>
    </row>
    <row r="319" spans="1:7">
      <c r="A319" s="3">
        <v>44680</v>
      </c>
      <c r="B319" s="2">
        <v>547</v>
      </c>
      <c r="C319" s="2">
        <v>547</v>
      </c>
      <c r="D319" s="2">
        <v>535</v>
      </c>
      <c r="E319" s="2">
        <v>538</v>
      </c>
      <c r="F319" s="2">
        <v>526.13629200000003</v>
      </c>
      <c r="G319" s="2">
        <v>36664644</v>
      </c>
    </row>
    <row r="320" spans="1:7">
      <c r="A320" s="3">
        <v>44684</v>
      </c>
      <c r="B320" s="2">
        <v>538</v>
      </c>
      <c r="C320" s="2">
        <v>540</v>
      </c>
      <c r="D320" s="2">
        <v>530</v>
      </c>
      <c r="E320" s="2">
        <v>531</v>
      </c>
      <c r="F320" s="2">
        <v>519.29058799999996</v>
      </c>
      <c r="G320" s="2">
        <v>26317509</v>
      </c>
    </row>
    <row r="321" spans="1:7">
      <c r="A321" s="3">
        <v>44685</v>
      </c>
      <c r="B321" s="2">
        <v>533</v>
      </c>
      <c r="C321" s="2">
        <v>537</v>
      </c>
      <c r="D321" s="2">
        <v>530</v>
      </c>
      <c r="E321" s="2">
        <v>534</v>
      </c>
      <c r="F321" s="2">
        <v>522.22442599999999</v>
      </c>
      <c r="G321" s="2">
        <v>16569622</v>
      </c>
    </row>
    <row r="322" spans="1:7">
      <c r="A322" s="3">
        <v>44686</v>
      </c>
      <c r="B322" s="2">
        <v>543</v>
      </c>
      <c r="C322" s="2">
        <v>544</v>
      </c>
      <c r="D322" s="2">
        <v>539</v>
      </c>
      <c r="E322" s="2">
        <v>542</v>
      </c>
      <c r="F322" s="2">
        <v>530.04803500000003</v>
      </c>
      <c r="G322" s="2">
        <v>20374772</v>
      </c>
    </row>
    <row r="323" spans="1:7">
      <c r="A323" s="3">
        <v>44687</v>
      </c>
      <c r="B323" s="2">
        <v>528</v>
      </c>
      <c r="C323" s="2">
        <v>531</v>
      </c>
      <c r="D323" s="2">
        <v>526</v>
      </c>
      <c r="E323" s="2">
        <v>528</v>
      </c>
      <c r="F323" s="2">
        <v>516.35668899999996</v>
      </c>
      <c r="G323" s="2">
        <v>32467268</v>
      </c>
    </row>
    <row r="324" spans="1:7">
      <c r="A324" s="3">
        <v>44690</v>
      </c>
      <c r="B324" s="2">
        <v>523</v>
      </c>
      <c r="C324" s="2">
        <v>524</v>
      </c>
      <c r="D324" s="2">
        <v>520</v>
      </c>
      <c r="E324" s="2">
        <v>520</v>
      </c>
      <c r="F324" s="2">
        <v>508.53317299999998</v>
      </c>
      <c r="G324" s="2">
        <v>23709774</v>
      </c>
    </row>
    <row r="325" spans="1:7">
      <c r="A325" s="3">
        <v>44691</v>
      </c>
      <c r="B325" s="2">
        <v>506</v>
      </c>
      <c r="C325" s="2">
        <v>519</v>
      </c>
      <c r="D325" s="2">
        <v>505</v>
      </c>
      <c r="E325" s="2">
        <v>518</v>
      </c>
      <c r="F325" s="2">
        <v>506.577271</v>
      </c>
      <c r="G325" s="2">
        <v>41679907</v>
      </c>
    </row>
    <row r="326" spans="1:7">
      <c r="A326" s="3">
        <v>44692</v>
      </c>
      <c r="B326" s="2">
        <v>518</v>
      </c>
      <c r="C326" s="2">
        <v>526</v>
      </c>
      <c r="D326" s="2">
        <v>518</v>
      </c>
      <c r="E326" s="2">
        <v>521</v>
      </c>
      <c r="F326" s="2">
        <v>509.511169</v>
      </c>
      <c r="G326" s="2">
        <v>27157254</v>
      </c>
    </row>
    <row r="327" spans="1:7">
      <c r="A327" s="3">
        <v>44693</v>
      </c>
      <c r="B327" s="2">
        <v>516</v>
      </c>
      <c r="C327" s="2">
        <v>518</v>
      </c>
      <c r="D327" s="2">
        <v>505</v>
      </c>
      <c r="E327" s="2">
        <v>505</v>
      </c>
      <c r="F327" s="2">
        <v>493.863922</v>
      </c>
      <c r="G327" s="2">
        <v>32532963</v>
      </c>
    </row>
    <row r="328" spans="1:7">
      <c r="A328" s="3">
        <v>44694</v>
      </c>
      <c r="B328" s="2">
        <v>507</v>
      </c>
      <c r="C328" s="2">
        <v>514</v>
      </c>
      <c r="D328" s="2">
        <v>506</v>
      </c>
      <c r="E328" s="2">
        <v>511</v>
      </c>
      <c r="F328" s="2">
        <v>499.73159800000002</v>
      </c>
      <c r="G328" s="2">
        <v>29074177</v>
      </c>
    </row>
    <row r="329" spans="1:7">
      <c r="A329" s="3">
        <v>44697</v>
      </c>
      <c r="B329" s="2">
        <v>521</v>
      </c>
      <c r="C329" s="2">
        <v>524</v>
      </c>
      <c r="D329" s="2">
        <v>518</v>
      </c>
      <c r="E329" s="2">
        <v>520</v>
      </c>
      <c r="F329" s="2">
        <v>508.53317299999998</v>
      </c>
      <c r="G329" s="2">
        <v>21163106</v>
      </c>
    </row>
    <row r="330" spans="1:7">
      <c r="A330" s="3">
        <v>44698</v>
      </c>
      <c r="B330" s="2">
        <v>521</v>
      </c>
      <c r="C330" s="2">
        <v>533</v>
      </c>
      <c r="D330" s="2">
        <v>520</v>
      </c>
      <c r="E330" s="2">
        <v>530</v>
      </c>
      <c r="F330" s="2">
        <v>518.31268299999999</v>
      </c>
      <c r="G330" s="2">
        <v>24496974</v>
      </c>
    </row>
    <row r="331" spans="1:7">
      <c r="A331" s="3">
        <v>44699</v>
      </c>
      <c r="B331" s="2">
        <v>541</v>
      </c>
      <c r="C331" s="2">
        <v>541</v>
      </c>
      <c r="D331" s="2">
        <v>534</v>
      </c>
      <c r="E331" s="2">
        <v>538</v>
      </c>
      <c r="F331" s="2">
        <v>526.13629200000003</v>
      </c>
      <c r="G331" s="2">
        <v>30568176</v>
      </c>
    </row>
    <row r="332" spans="1:7">
      <c r="A332" s="3">
        <v>44700</v>
      </c>
      <c r="B332" s="2">
        <v>523</v>
      </c>
      <c r="C332" s="2">
        <v>527</v>
      </c>
      <c r="D332" s="2">
        <v>520</v>
      </c>
      <c r="E332" s="2">
        <v>522</v>
      </c>
      <c r="F332" s="2">
        <v>510.48904399999998</v>
      </c>
      <c r="G332" s="2">
        <v>29019751</v>
      </c>
    </row>
    <row r="333" spans="1:7">
      <c r="A333" s="3">
        <v>44701</v>
      </c>
      <c r="B333" s="2">
        <v>524</v>
      </c>
      <c r="C333" s="2">
        <v>532</v>
      </c>
      <c r="D333" s="2">
        <v>523</v>
      </c>
      <c r="E333" s="2">
        <v>530</v>
      </c>
      <c r="F333" s="2">
        <v>518.31268299999999</v>
      </c>
      <c r="G333" s="2">
        <v>22651205</v>
      </c>
    </row>
    <row r="334" spans="1:7">
      <c r="A334" s="3">
        <v>44704</v>
      </c>
      <c r="B334" s="2">
        <v>533</v>
      </c>
      <c r="C334" s="2">
        <v>534</v>
      </c>
      <c r="D334" s="2">
        <v>528</v>
      </c>
      <c r="E334" s="2">
        <v>528</v>
      </c>
      <c r="F334" s="2">
        <v>516.35668899999996</v>
      </c>
      <c r="G334" s="2">
        <v>17054170</v>
      </c>
    </row>
    <row r="335" spans="1:7">
      <c r="A335" s="3">
        <v>44705</v>
      </c>
      <c r="B335" s="2">
        <v>530</v>
      </c>
      <c r="C335" s="2">
        <v>531</v>
      </c>
      <c r="D335" s="2">
        <v>520</v>
      </c>
      <c r="E335" s="2">
        <v>520</v>
      </c>
      <c r="F335" s="2">
        <v>508.53317299999998</v>
      </c>
      <c r="G335" s="2">
        <v>17802308</v>
      </c>
    </row>
    <row r="336" spans="1:7">
      <c r="A336" s="3">
        <v>44706</v>
      </c>
      <c r="B336" s="2">
        <v>522</v>
      </c>
      <c r="C336" s="2">
        <v>529</v>
      </c>
      <c r="D336" s="2">
        <v>520</v>
      </c>
      <c r="E336" s="2">
        <v>524</v>
      </c>
      <c r="F336" s="2">
        <v>512.44494599999996</v>
      </c>
      <c r="G336" s="2">
        <v>22176476</v>
      </c>
    </row>
    <row r="337" spans="1:7">
      <c r="A337" s="3">
        <v>44707</v>
      </c>
      <c r="B337" s="2">
        <v>523</v>
      </c>
      <c r="C337" s="2">
        <v>525</v>
      </c>
      <c r="D337" s="2">
        <v>513</v>
      </c>
      <c r="E337" s="2">
        <v>514</v>
      </c>
      <c r="F337" s="2">
        <v>502.66546599999998</v>
      </c>
      <c r="G337" s="2">
        <v>28327403</v>
      </c>
    </row>
    <row r="338" spans="1:7">
      <c r="A338" s="3">
        <v>44708</v>
      </c>
      <c r="B338" s="2">
        <v>524</v>
      </c>
      <c r="C338" s="2">
        <v>530</v>
      </c>
      <c r="D338" s="2">
        <v>522</v>
      </c>
      <c r="E338" s="2">
        <v>530</v>
      </c>
      <c r="F338" s="2">
        <v>518.31268299999999</v>
      </c>
      <c r="G338" s="2">
        <v>27866643</v>
      </c>
    </row>
    <row r="339" spans="1:7">
      <c r="A339" s="3">
        <v>44711</v>
      </c>
      <c r="B339" s="2">
        <v>538</v>
      </c>
      <c r="C339" s="2">
        <v>547</v>
      </c>
      <c r="D339" s="2">
        <v>537</v>
      </c>
      <c r="E339" s="2">
        <v>547</v>
      </c>
      <c r="F339" s="2">
        <v>534.93774399999995</v>
      </c>
      <c r="G339" s="2">
        <v>34476433</v>
      </c>
    </row>
    <row r="340" spans="1:7">
      <c r="A340" s="3">
        <v>44712</v>
      </c>
      <c r="B340" s="2">
        <v>542</v>
      </c>
      <c r="C340" s="2">
        <v>560</v>
      </c>
      <c r="D340" s="2">
        <v>540</v>
      </c>
      <c r="E340" s="2">
        <v>560</v>
      </c>
      <c r="F340" s="2">
        <v>547.65112299999998</v>
      </c>
      <c r="G340" s="2">
        <v>72405873</v>
      </c>
    </row>
    <row r="341" spans="1:7">
      <c r="A341" s="3">
        <v>44713</v>
      </c>
      <c r="B341" s="2">
        <v>550</v>
      </c>
      <c r="C341" s="2">
        <v>555</v>
      </c>
      <c r="D341" s="2">
        <v>548</v>
      </c>
      <c r="E341" s="2">
        <v>549</v>
      </c>
      <c r="F341" s="2">
        <v>536.89367700000003</v>
      </c>
      <c r="G341" s="2">
        <v>29155176</v>
      </c>
    </row>
    <row r="342" spans="1:7">
      <c r="A342" s="3">
        <v>44714</v>
      </c>
      <c r="B342" s="2">
        <v>544</v>
      </c>
      <c r="C342" s="2">
        <v>545</v>
      </c>
      <c r="D342" s="2">
        <v>540</v>
      </c>
      <c r="E342" s="2">
        <v>540</v>
      </c>
      <c r="F342" s="2">
        <v>528.09216300000003</v>
      </c>
      <c r="G342" s="2">
        <v>21420890</v>
      </c>
    </row>
    <row r="343" spans="1:7">
      <c r="A343" s="3">
        <v>44718</v>
      </c>
      <c r="B343" s="2">
        <v>541</v>
      </c>
      <c r="C343" s="2">
        <v>544</v>
      </c>
      <c r="D343" s="2">
        <v>538</v>
      </c>
      <c r="E343" s="2">
        <v>540</v>
      </c>
      <c r="F343" s="2">
        <v>528.09216300000003</v>
      </c>
      <c r="G343" s="2">
        <v>17615003</v>
      </c>
    </row>
    <row r="344" spans="1:7">
      <c r="A344" s="3">
        <v>44719</v>
      </c>
      <c r="B344" s="2">
        <v>535</v>
      </c>
      <c r="C344" s="2">
        <v>538</v>
      </c>
      <c r="D344" s="2">
        <v>532</v>
      </c>
      <c r="E344" s="2">
        <v>535</v>
      </c>
      <c r="F344" s="2">
        <v>523.20239300000003</v>
      </c>
      <c r="G344" s="2">
        <v>19497532</v>
      </c>
    </row>
    <row r="345" spans="1:7">
      <c r="A345" s="3">
        <v>44720</v>
      </c>
      <c r="B345" s="2">
        <v>539</v>
      </c>
      <c r="C345" s="2">
        <v>545</v>
      </c>
      <c r="D345" s="2">
        <v>538</v>
      </c>
      <c r="E345" s="2">
        <v>544</v>
      </c>
      <c r="F345" s="2">
        <v>532.00396699999999</v>
      </c>
      <c r="G345" s="2">
        <v>18835521</v>
      </c>
    </row>
    <row r="346" spans="1:7">
      <c r="A346" s="3">
        <v>44721</v>
      </c>
      <c r="B346" s="2">
        <v>538</v>
      </c>
      <c r="C346" s="2">
        <v>542</v>
      </c>
      <c r="D346" s="2">
        <v>537</v>
      </c>
      <c r="E346" s="2">
        <v>541</v>
      </c>
      <c r="F346" s="2">
        <v>529.07006799999999</v>
      </c>
      <c r="G346" s="2">
        <v>16338602</v>
      </c>
    </row>
    <row r="347" spans="1:7">
      <c r="A347" s="3">
        <v>44722</v>
      </c>
      <c r="B347" s="2">
        <v>530</v>
      </c>
      <c r="C347" s="2">
        <v>533</v>
      </c>
      <c r="D347" s="2">
        <v>529</v>
      </c>
      <c r="E347" s="2">
        <v>530</v>
      </c>
      <c r="F347" s="2">
        <v>518.31268299999999</v>
      </c>
      <c r="G347" s="2">
        <v>21357130</v>
      </c>
    </row>
    <row r="348" spans="1:7">
      <c r="A348" s="3">
        <v>44725</v>
      </c>
      <c r="B348" s="2">
        <v>518</v>
      </c>
      <c r="C348" s="2">
        <v>519</v>
      </c>
      <c r="D348" s="2">
        <v>515</v>
      </c>
      <c r="E348" s="2">
        <v>516</v>
      </c>
      <c r="F348" s="2">
        <v>504.62133799999998</v>
      </c>
      <c r="G348" s="2">
        <v>32854092</v>
      </c>
    </row>
    <row r="349" spans="1:7">
      <c r="A349" s="3">
        <v>44726</v>
      </c>
      <c r="B349" s="2">
        <v>507</v>
      </c>
      <c r="C349" s="2">
        <v>514</v>
      </c>
      <c r="D349" s="2">
        <v>507</v>
      </c>
      <c r="E349" s="2">
        <v>513</v>
      </c>
      <c r="F349" s="2">
        <v>501.68753099999998</v>
      </c>
      <c r="G349" s="2">
        <v>36304444</v>
      </c>
    </row>
    <row r="350" spans="1:7">
      <c r="A350" s="3">
        <v>44727</v>
      </c>
      <c r="B350" s="2">
        <v>508</v>
      </c>
      <c r="C350" s="2">
        <v>515</v>
      </c>
      <c r="D350" s="2">
        <v>508</v>
      </c>
      <c r="E350" s="2">
        <v>509</v>
      </c>
      <c r="F350" s="2">
        <v>497.77572600000002</v>
      </c>
      <c r="G350" s="2">
        <v>35680283</v>
      </c>
    </row>
    <row r="351" spans="1:7">
      <c r="A351" s="3">
        <v>44728</v>
      </c>
      <c r="B351" s="2">
        <v>515</v>
      </c>
      <c r="C351" s="2">
        <v>516</v>
      </c>
      <c r="D351" s="2">
        <v>507</v>
      </c>
      <c r="E351" s="2">
        <v>508</v>
      </c>
      <c r="F351" s="2">
        <v>499.49642899999998</v>
      </c>
      <c r="G351" s="2">
        <v>26909199</v>
      </c>
    </row>
    <row r="352" spans="1:7">
      <c r="A352" s="3">
        <v>44729</v>
      </c>
      <c r="B352" s="2">
        <v>499.5</v>
      </c>
      <c r="C352" s="2">
        <v>503</v>
      </c>
      <c r="D352" s="2">
        <v>499</v>
      </c>
      <c r="E352" s="2">
        <v>501</v>
      </c>
      <c r="F352" s="2">
        <v>492.61361699999998</v>
      </c>
      <c r="G352" s="2">
        <v>43566737</v>
      </c>
    </row>
    <row r="353" spans="1:7">
      <c r="A353" s="3">
        <v>44732</v>
      </c>
      <c r="B353" s="2">
        <v>500</v>
      </c>
      <c r="C353" s="2">
        <v>502</v>
      </c>
      <c r="D353" s="2">
        <v>495</v>
      </c>
      <c r="E353" s="2">
        <v>498</v>
      </c>
      <c r="F353" s="2">
        <v>489.66381799999999</v>
      </c>
      <c r="G353" s="2">
        <v>34209693</v>
      </c>
    </row>
    <row r="354" spans="1:7">
      <c r="A354" s="3">
        <v>44733</v>
      </c>
      <c r="B354" s="2">
        <v>501</v>
      </c>
      <c r="C354" s="2">
        <v>505</v>
      </c>
      <c r="D354" s="2">
        <v>499</v>
      </c>
      <c r="E354" s="2">
        <v>505</v>
      </c>
      <c r="F354" s="2">
        <v>496.54663099999999</v>
      </c>
      <c r="G354" s="2">
        <v>33223685</v>
      </c>
    </row>
    <row r="355" spans="1:7">
      <c r="A355" s="3">
        <v>44734</v>
      </c>
      <c r="B355" s="2">
        <v>501</v>
      </c>
      <c r="C355" s="2">
        <v>503</v>
      </c>
      <c r="D355" s="2">
        <v>494.5</v>
      </c>
      <c r="E355" s="2">
        <v>494.5</v>
      </c>
      <c r="F355" s="2">
        <v>486.22241200000002</v>
      </c>
      <c r="G355" s="2">
        <v>31034893</v>
      </c>
    </row>
    <row r="356" spans="1:7">
      <c r="A356" s="3">
        <v>44735</v>
      </c>
      <c r="B356" s="2">
        <v>492</v>
      </c>
      <c r="C356" s="2">
        <v>493.5</v>
      </c>
      <c r="D356" s="2">
        <v>485</v>
      </c>
      <c r="E356" s="2">
        <v>485.5</v>
      </c>
      <c r="F356" s="2">
        <v>477.37307700000002</v>
      </c>
      <c r="G356" s="2">
        <v>43548940</v>
      </c>
    </row>
    <row r="357" spans="1:7">
      <c r="A357" s="3">
        <v>44736</v>
      </c>
      <c r="B357" s="2">
        <v>489.5</v>
      </c>
      <c r="C357" s="2">
        <v>492.5</v>
      </c>
      <c r="D357" s="2">
        <v>485.5</v>
      </c>
      <c r="E357" s="2">
        <v>486.5</v>
      </c>
      <c r="F357" s="2">
        <v>478.35632299999997</v>
      </c>
      <c r="G357" s="2">
        <v>27911980</v>
      </c>
    </row>
    <row r="358" spans="1:7">
      <c r="A358" s="3">
        <v>44739</v>
      </c>
      <c r="B358" s="2">
        <v>496</v>
      </c>
      <c r="C358" s="2">
        <v>506</v>
      </c>
      <c r="D358" s="2">
        <v>495.5</v>
      </c>
      <c r="E358" s="2">
        <v>498.5</v>
      </c>
      <c r="F358" s="2">
        <v>490.15545700000001</v>
      </c>
      <c r="G358" s="2">
        <v>37909718</v>
      </c>
    </row>
    <row r="359" spans="1:7">
      <c r="A359" s="3">
        <v>44740</v>
      </c>
      <c r="B359" s="2">
        <v>496</v>
      </c>
      <c r="C359" s="2">
        <v>500</v>
      </c>
      <c r="D359" s="2">
        <v>496</v>
      </c>
      <c r="E359" s="2">
        <v>497.5</v>
      </c>
      <c r="F359" s="2">
        <v>489.172211</v>
      </c>
      <c r="G359" s="2">
        <v>15274062</v>
      </c>
    </row>
    <row r="360" spans="1:7">
      <c r="A360" s="3">
        <v>44741</v>
      </c>
      <c r="B360" s="2">
        <v>496</v>
      </c>
      <c r="C360" s="2">
        <v>498.5</v>
      </c>
      <c r="D360" s="2">
        <v>491</v>
      </c>
      <c r="E360" s="2">
        <v>491</v>
      </c>
      <c r="F360" s="2">
        <v>482.78097500000001</v>
      </c>
      <c r="G360" s="2">
        <v>30533789</v>
      </c>
    </row>
    <row r="361" spans="1:7">
      <c r="A361" s="3">
        <v>44742</v>
      </c>
      <c r="B361" s="2">
        <v>484.5</v>
      </c>
      <c r="C361" s="2">
        <v>486.5</v>
      </c>
      <c r="D361" s="2">
        <v>476</v>
      </c>
      <c r="E361" s="2">
        <v>476</v>
      </c>
      <c r="F361" s="2">
        <v>468.03207400000002</v>
      </c>
      <c r="G361" s="2">
        <v>46311432</v>
      </c>
    </row>
    <row r="362" spans="1:7">
      <c r="A362" s="3">
        <v>44743</v>
      </c>
      <c r="B362" s="2">
        <v>471.5</v>
      </c>
      <c r="C362" s="2">
        <v>474</v>
      </c>
      <c r="D362" s="2">
        <v>452.5</v>
      </c>
      <c r="E362" s="2">
        <v>453.5</v>
      </c>
      <c r="F362" s="2">
        <v>445.90869099999998</v>
      </c>
      <c r="G362" s="2">
        <v>61744377</v>
      </c>
    </row>
    <row r="363" spans="1:7">
      <c r="A363" s="3">
        <v>44746</v>
      </c>
      <c r="B363" s="2">
        <v>443</v>
      </c>
      <c r="C363" s="2">
        <v>451.5</v>
      </c>
      <c r="D363" s="2">
        <v>440</v>
      </c>
      <c r="E363" s="2">
        <v>440</v>
      </c>
      <c r="F363" s="2">
        <v>432.634705</v>
      </c>
      <c r="G363" s="2">
        <v>52445919</v>
      </c>
    </row>
    <row r="364" spans="1:7">
      <c r="A364" s="3">
        <v>44747</v>
      </c>
      <c r="B364" s="2">
        <v>449.5</v>
      </c>
      <c r="C364" s="2">
        <v>451.5</v>
      </c>
      <c r="D364" s="2">
        <v>433</v>
      </c>
      <c r="E364" s="2">
        <v>446</v>
      </c>
      <c r="F364" s="2">
        <v>438.53427099999999</v>
      </c>
      <c r="G364" s="2">
        <v>50084244</v>
      </c>
    </row>
    <row r="365" spans="1:7">
      <c r="A365" s="3">
        <v>44748</v>
      </c>
      <c r="B365" s="2">
        <v>442</v>
      </c>
      <c r="C365" s="2">
        <v>447.5</v>
      </c>
      <c r="D365" s="2">
        <v>435</v>
      </c>
      <c r="E365" s="2">
        <v>435.5</v>
      </c>
      <c r="F365" s="2">
        <v>428.209991</v>
      </c>
      <c r="G365" s="2">
        <v>40549763</v>
      </c>
    </row>
    <row r="366" spans="1:7">
      <c r="A366" s="3">
        <v>44749</v>
      </c>
      <c r="B366" s="2">
        <v>442</v>
      </c>
      <c r="C366" s="2">
        <v>459</v>
      </c>
      <c r="D366" s="2">
        <v>438.5</v>
      </c>
      <c r="E366" s="2">
        <v>457.5</v>
      </c>
      <c r="F366" s="2">
        <v>449.84176600000001</v>
      </c>
      <c r="G366" s="2">
        <v>48151202</v>
      </c>
    </row>
    <row r="367" spans="1:7">
      <c r="A367" s="3">
        <v>44750</v>
      </c>
      <c r="B367" s="2">
        <v>470</v>
      </c>
      <c r="C367" s="2">
        <v>470.5</v>
      </c>
      <c r="D367" s="2">
        <v>461.5</v>
      </c>
      <c r="E367" s="2">
        <v>467</v>
      </c>
      <c r="F367" s="2">
        <v>459.18277</v>
      </c>
      <c r="G367" s="2">
        <v>37897895</v>
      </c>
    </row>
    <row r="368" spans="1:7">
      <c r="A368" s="3">
        <v>44753</v>
      </c>
      <c r="B368" s="2">
        <v>468</v>
      </c>
      <c r="C368" s="2">
        <v>470.5</v>
      </c>
      <c r="D368" s="2">
        <v>461</v>
      </c>
      <c r="E368" s="2">
        <v>462</v>
      </c>
      <c r="F368" s="2">
        <v>454.26644900000002</v>
      </c>
      <c r="G368" s="2">
        <v>21941710</v>
      </c>
    </row>
    <row r="369" spans="1:7">
      <c r="A369" s="3">
        <v>44754</v>
      </c>
      <c r="B369" s="2">
        <v>458</v>
      </c>
      <c r="C369" s="2">
        <v>458</v>
      </c>
      <c r="D369" s="2">
        <v>449.5</v>
      </c>
      <c r="E369" s="2">
        <v>449.5</v>
      </c>
      <c r="F369" s="2">
        <v>441.97567700000002</v>
      </c>
      <c r="G369" s="2">
        <v>23036423</v>
      </c>
    </row>
    <row r="370" spans="1:7">
      <c r="A370" s="3">
        <v>44755</v>
      </c>
      <c r="B370" s="2">
        <v>470.5</v>
      </c>
      <c r="C370" s="2">
        <v>473</v>
      </c>
      <c r="D370" s="2">
        <v>466</v>
      </c>
      <c r="E370" s="2">
        <v>470.5</v>
      </c>
      <c r="F370" s="2">
        <v>462.624146</v>
      </c>
      <c r="G370" s="2">
        <v>44035695</v>
      </c>
    </row>
    <row r="371" spans="1:7">
      <c r="A371" s="3">
        <v>44756</v>
      </c>
      <c r="B371" s="2">
        <v>466</v>
      </c>
      <c r="C371" s="2">
        <v>477.5</v>
      </c>
      <c r="D371" s="2">
        <v>463</v>
      </c>
      <c r="E371" s="2">
        <v>475</v>
      </c>
      <c r="F371" s="2">
        <v>467.04882800000001</v>
      </c>
      <c r="G371" s="2">
        <v>31936258</v>
      </c>
    </row>
    <row r="372" spans="1:7">
      <c r="A372" s="3">
        <v>44757</v>
      </c>
      <c r="B372" s="2">
        <v>481</v>
      </c>
      <c r="C372" s="2">
        <v>494</v>
      </c>
      <c r="D372" s="2">
        <v>477</v>
      </c>
      <c r="E372" s="2">
        <v>492.5</v>
      </c>
      <c r="F372" s="2">
        <v>484.25585899999999</v>
      </c>
      <c r="G372" s="2">
        <v>51846909</v>
      </c>
    </row>
    <row r="373" spans="1:7">
      <c r="A373" s="3">
        <v>44760</v>
      </c>
      <c r="B373" s="2">
        <v>495.5</v>
      </c>
      <c r="C373" s="2">
        <v>498.5</v>
      </c>
      <c r="D373" s="2">
        <v>488.5</v>
      </c>
      <c r="E373" s="2">
        <v>495.5</v>
      </c>
      <c r="F373" s="2">
        <v>487.20565800000003</v>
      </c>
      <c r="G373" s="2">
        <v>39179575</v>
      </c>
    </row>
    <row r="374" spans="1:7">
      <c r="A374" s="3">
        <v>44761</v>
      </c>
      <c r="B374" s="2">
        <v>487.5</v>
      </c>
      <c r="C374" s="2">
        <v>493</v>
      </c>
      <c r="D374" s="2">
        <v>486.5</v>
      </c>
      <c r="E374" s="2">
        <v>491</v>
      </c>
      <c r="F374" s="2">
        <v>482.78097500000001</v>
      </c>
      <c r="G374" s="2">
        <v>19874865</v>
      </c>
    </row>
    <row r="375" spans="1:7">
      <c r="A375" s="3">
        <v>44762</v>
      </c>
      <c r="B375" s="2">
        <v>502</v>
      </c>
      <c r="C375" s="2">
        <v>503</v>
      </c>
      <c r="D375" s="2">
        <v>491.5</v>
      </c>
      <c r="E375" s="2">
        <v>495</v>
      </c>
      <c r="F375" s="2">
        <v>486.71408100000002</v>
      </c>
      <c r="G375" s="2">
        <v>35436652</v>
      </c>
    </row>
    <row r="376" spans="1:7">
      <c r="A376" s="3">
        <v>44763</v>
      </c>
      <c r="B376" s="2">
        <v>496</v>
      </c>
      <c r="C376" s="2">
        <v>501</v>
      </c>
      <c r="D376" s="2">
        <v>494</v>
      </c>
      <c r="E376" s="2">
        <v>501</v>
      </c>
      <c r="F376" s="2">
        <v>492.61361699999998</v>
      </c>
      <c r="G376" s="2">
        <v>22285593</v>
      </c>
    </row>
    <row r="377" spans="1:7">
      <c r="A377" s="3">
        <v>44764</v>
      </c>
      <c r="B377" s="2">
        <v>505</v>
      </c>
      <c r="C377" s="2">
        <v>505</v>
      </c>
      <c r="D377" s="2">
        <v>500</v>
      </c>
      <c r="E377" s="2">
        <v>503</v>
      </c>
      <c r="F377" s="2">
        <v>494.58013899999997</v>
      </c>
      <c r="G377" s="2">
        <v>25216400</v>
      </c>
    </row>
    <row r="378" spans="1:7">
      <c r="A378" s="3">
        <v>44767</v>
      </c>
      <c r="B378" s="2">
        <v>500</v>
      </c>
      <c r="C378" s="2">
        <v>503</v>
      </c>
      <c r="D378" s="2">
        <v>498</v>
      </c>
      <c r="E378" s="2">
        <v>499.5</v>
      </c>
      <c r="F378" s="2">
        <v>491.13870200000002</v>
      </c>
      <c r="G378" s="2">
        <v>15245346</v>
      </c>
    </row>
    <row r="379" spans="1:7">
      <c r="A379" s="3">
        <v>44768</v>
      </c>
      <c r="B379" s="2">
        <v>499.5</v>
      </c>
      <c r="C379" s="2">
        <v>499.5</v>
      </c>
      <c r="D379" s="2">
        <v>491</v>
      </c>
      <c r="E379" s="2">
        <v>495</v>
      </c>
      <c r="F379" s="2">
        <v>486.71408100000002</v>
      </c>
      <c r="G379" s="2">
        <v>18024265</v>
      </c>
    </row>
    <row r="380" spans="1:7">
      <c r="A380" s="3">
        <v>44769</v>
      </c>
      <c r="B380" s="2">
        <v>494</v>
      </c>
      <c r="C380" s="2">
        <v>502</v>
      </c>
      <c r="D380" s="2">
        <v>491</v>
      </c>
      <c r="E380" s="2">
        <v>502</v>
      </c>
      <c r="F380" s="2">
        <v>493.59683200000001</v>
      </c>
      <c r="G380" s="2">
        <v>17166365</v>
      </c>
    </row>
    <row r="381" spans="1:7">
      <c r="A381" s="3">
        <v>44770</v>
      </c>
      <c r="B381" s="2">
        <v>509</v>
      </c>
      <c r="C381" s="2">
        <v>509</v>
      </c>
      <c r="D381" s="2">
        <v>499</v>
      </c>
      <c r="E381" s="2">
        <v>501</v>
      </c>
      <c r="F381" s="2">
        <v>492.61361699999998</v>
      </c>
      <c r="G381" s="2">
        <v>33844011</v>
      </c>
    </row>
    <row r="382" spans="1:7">
      <c r="A382" s="3">
        <v>44771</v>
      </c>
      <c r="B382" s="2">
        <v>508</v>
      </c>
      <c r="C382" s="2">
        <v>510</v>
      </c>
      <c r="D382" s="2">
        <v>504</v>
      </c>
      <c r="E382" s="2">
        <v>509</v>
      </c>
      <c r="F382" s="2">
        <v>500.47967499999999</v>
      </c>
      <c r="G382" s="2">
        <v>29045617</v>
      </c>
    </row>
    <row r="383" spans="1:7">
      <c r="A383" s="3">
        <v>44774</v>
      </c>
      <c r="B383" s="2">
        <v>506</v>
      </c>
      <c r="C383" s="2">
        <v>508</v>
      </c>
      <c r="D383" s="2">
        <v>500</v>
      </c>
      <c r="E383" s="2">
        <v>504</v>
      </c>
      <c r="F383" s="2">
        <v>495.56341600000002</v>
      </c>
      <c r="G383" s="2">
        <v>24117969</v>
      </c>
    </row>
    <row r="384" spans="1:7">
      <c r="A384" s="3">
        <v>44775</v>
      </c>
      <c r="B384" s="2">
        <v>494</v>
      </c>
      <c r="C384" s="2">
        <v>496</v>
      </c>
      <c r="D384" s="2">
        <v>488.5</v>
      </c>
      <c r="E384" s="2">
        <v>492</v>
      </c>
      <c r="F384" s="2">
        <v>483.76428199999998</v>
      </c>
      <c r="G384" s="2">
        <v>39838155</v>
      </c>
    </row>
    <row r="385" spans="1:7">
      <c r="A385" s="3">
        <v>44776</v>
      </c>
      <c r="B385" s="2">
        <v>494</v>
      </c>
      <c r="C385" s="2">
        <v>501</v>
      </c>
      <c r="D385" s="2">
        <v>493</v>
      </c>
      <c r="E385" s="2">
        <v>501</v>
      </c>
      <c r="F385" s="2">
        <v>492.61361699999998</v>
      </c>
      <c r="G385" s="2">
        <v>27603474</v>
      </c>
    </row>
    <row r="386" spans="1:7">
      <c r="A386" s="3">
        <v>44777</v>
      </c>
      <c r="B386" s="2">
        <v>499</v>
      </c>
      <c r="C386" s="2">
        <v>503</v>
      </c>
      <c r="D386" s="2">
        <v>495</v>
      </c>
      <c r="E386" s="2">
        <v>500</v>
      </c>
      <c r="F386" s="2">
        <v>491.63034099999999</v>
      </c>
      <c r="G386" s="2">
        <v>26027618</v>
      </c>
    </row>
    <row r="387" spans="1:7">
      <c r="A387" s="3">
        <v>44778</v>
      </c>
      <c r="B387" s="2">
        <v>509</v>
      </c>
      <c r="C387" s="2">
        <v>516</v>
      </c>
      <c r="D387" s="2">
        <v>507</v>
      </c>
      <c r="E387" s="2">
        <v>516</v>
      </c>
      <c r="F387" s="2">
        <v>507.36248799999998</v>
      </c>
      <c r="G387" s="2">
        <v>32784279</v>
      </c>
    </row>
    <row r="388" spans="1:7">
      <c r="A388" s="3">
        <v>44781</v>
      </c>
      <c r="B388" s="2">
        <v>510</v>
      </c>
      <c r="C388" s="2">
        <v>515</v>
      </c>
      <c r="D388" s="2">
        <v>509</v>
      </c>
      <c r="E388" s="2">
        <v>512</v>
      </c>
      <c r="F388" s="2">
        <v>503.42947400000003</v>
      </c>
      <c r="G388" s="2">
        <v>19333128</v>
      </c>
    </row>
    <row r="389" spans="1:7">
      <c r="A389" s="3">
        <v>44782</v>
      </c>
      <c r="B389" s="2">
        <v>507</v>
      </c>
      <c r="C389" s="2">
        <v>511</v>
      </c>
      <c r="D389" s="2">
        <v>504</v>
      </c>
      <c r="E389" s="2">
        <v>510</v>
      </c>
      <c r="F389" s="2">
        <v>501.46298200000001</v>
      </c>
      <c r="G389" s="2">
        <v>21164373</v>
      </c>
    </row>
    <row r="390" spans="1:7">
      <c r="A390" s="3">
        <v>44783</v>
      </c>
      <c r="B390" s="2">
        <v>500</v>
      </c>
      <c r="C390" s="2">
        <v>503</v>
      </c>
      <c r="D390" s="2">
        <v>499.5</v>
      </c>
      <c r="E390" s="2">
        <v>500</v>
      </c>
      <c r="F390" s="2">
        <v>491.63034099999999</v>
      </c>
      <c r="G390" s="2">
        <v>20861380</v>
      </c>
    </row>
    <row r="391" spans="1:7">
      <c r="A391" s="3">
        <v>44784</v>
      </c>
      <c r="B391" s="2">
        <v>513</v>
      </c>
      <c r="C391" s="2">
        <v>514</v>
      </c>
      <c r="D391" s="2">
        <v>510</v>
      </c>
      <c r="E391" s="2">
        <v>514</v>
      </c>
      <c r="F391" s="2">
        <v>505.39599600000003</v>
      </c>
      <c r="G391" s="2">
        <v>23740033</v>
      </c>
    </row>
    <row r="392" spans="1:7">
      <c r="A392" s="3">
        <v>44785</v>
      </c>
      <c r="B392" s="2">
        <v>515</v>
      </c>
      <c r="C392" s="2">
        <v>518</v>
      </c>
      <c r="D392" s="2">
        <v>514</v>
      </c>
      <c r="E392" s="2">
        <v>517</v>
      </c>
      <c r="F392" s="2">
        <v>508.34579500000001</v>
      </c>
      <c r="G392" s="2">
        <v>19535923</v>
      </c>
    </row>
    <row r="393" spans="1:7">
      <c r="A393" s="3">
        <v>44788</v>
      </c>
      <c r="B393" s="2">
        <v>520</v>
      </c>
      <c r="C393" s="2">
        <v>524</v>
      </c>
      <c r="D393" s="2">
        <v>519</v>
      </c>
      <c r="E393" s="2">
        <v>523</v>
      </c>
      <c r="F393" s="2">
        <v>514.24530000000004</v>
      </c>
      <c r="G393" s="2">
        <v>21273166</v>
      </c>
    </row>
    <row r="394" spans="1:7">
      <c r="A394" s="3">
        <v>44789</v>
      </c>
      <c r="B394" s="2">
        <v>526</v>
      </c>
      <c r="C394" s="2">
        <v>526</v>
      </c>
      <c r="D394" s="2">
        <v>523</v>
      </c>
      <c r="E394" s="2">
        <v>525</v>
      </c>
      <c r="F394" s="2">
        <v>516.21185300000002</v>
      </c>
      <c r="G394" s="2">
        <v>20720414</v>
      </c>
    </row>
    <row r="395" spans="1:7">
      <c r="A395" s="3">
        <v>44790</v>
      </c>
      <c r="B395" s="2">
        <v>524</v>
      </c>
      <c r="C395" s="2">
        <v>527</v>
      </c>
      <c r="D395" s="2">
        <v>521</v>
      </c>
      <c r="E395" s="2">
        <v>527</v>
      </c>
      <c r="F395" s="2">
        <v>518.178406</v>
      </c>
      <c r="G395" s="2">
        <v>27143102</v>
      </c>
    </row>
    <row r="396" spans="1:7">
      <c r="A396" s="3">
        <v>44791</v>
      </c>
      <c r="B396" s="2">
        <v>520</v>
      </c>
      <c r="C396" s="2">
        <v>521</v>
      </c>
      <c r="D396" s="2">
        <v>519</v>
      </c>
      <c r="E396" s="2">
        <v>520</v>
      </c>
      <c r="F396" s="2">
        <v>511.29556300000002</v>
      </c>
      <c r="G396" s="2">
        <v>17831084</v>
      </c>
    </row>
    <row r="397" spans="1:7">
      <c r="A397" s="3">
        <v>44792</v>
      </c>
      <c r="B397" s="2">
        <v>519</v>
      </c>
      <c r="C397" s="2">
        <v>523</v>
      </c>
      <c r="D397" s="2">
        <v>517</v>
      </c>
      <c r="E397" s="2">
        <v>519</v>
      </c>
      <c r="F397" s="2">
        <v>510.31234699999999</v>
      </c>
      <c r="G397" s="2">
        <v>14022812</v>
      </c>
    </row>
    <row r="398" spans="1:7">
      <c r="A398" s="3">
        <v>44795</v>
      </c>
      <c r="B398" s="2">
        <v>511</v>
      </c>
      <c r="C398" s="2">
        <v>514</v>
      </c>
      <c r="D398" s="2">
        <v>510</v>
      </c>
      <c r="E398" s="2">
        <v>512</v>
      </c>
      <c r="F398" s="2">
        <v>503.42947400000003</v>
      </c>
      <c r="G398" s="2">
        <v>11494000</v>
      </c>
    </row>
    <row r="399" spans="1:7">
      <c r="A399" s="3">
        <v>44796</v>
      </c>
      <c r="B399" s="2">
        <v>503</v>
      </c>
      <c r="C399" s="2">
        <v>506</v>
      </c>
      <c r="D399" s="2">
        <v>502</v>
      </c>
      <c r="E399" s="2">
        <v>504</v>
      </c>
      <c r="F399" s="2">
        <v>495.56341600000002</v>
      </c>
      <c r="G399" s="2">
        <v>19191108</v>
      </c>
    </row>
    <row r="400" spans="1:7">
      <c r="A400" s="3">
        <v>44797</v>
      </c>
      <c r="B400" s="2">
        <v>504</v>
      </c>
      <c r="C400" s="2">
        <v>508</v>
      </c>
      <c r="D400" s="2">
        <v>503</v>
      </c>
      <c r="E400" s="2">
        <v>503</v>
      </c>
      <c r="F400" s="2">
        <v>494.58013899999997</v>
      </c>
      <c r="G400" s="2">
        <v>14363212</v>
      </c>
    </row>
    <row r="401" spans="1:7">
      <c r="A401" s="3">
        <v>44798</v>
      </c>
      <c r="B401" s="2">
        <v>505</v>
      </c>
      <c r="C401" s="2">
        <v>510</v>
      </c>
      <c r="D401" s="2">
        <v>504</v>
      </c>
      <c r="E401" s="2">
        <v>508</v>
      </c>
      <c r="F401" s="2">
        <v>499.49642899999998</v>
      </c>
      <c r="G401" s="2">
        <v>9357138</v>
      </c>
    </row>
    <row r="402" spans="1:7">
      <c r="A402" s="3">
        <v>44799</v>
      </c>
      <c r="B402" s="2">
        <v>513</v>
      </c>
      <c r="C402" s="2">
        <v>515</v>
      </c>
      <c r="D402" s="2">
        <v>511</v>
      </c>
      <c r="E402" s="2">
        <v>512</v>
      </c>
      <c r="F402" s="2">
        <v>503.42947400000003</v>
      </c>
      <c r="G402" s="2">
        <v>12914846</v>
      </c>
    </row>
    <row r="403" spans="1:7">
      <c r="A403" s="3">
        <v>44802</v>
      </c>
      <c r="B403" s="2">
        <v>497</v>
      </c>
      <c r="C403" s="2">
        <v>502</v>
      </c>
      <c r="D403" s="2">
        <v>496</v>
      </c>
      <c r="E403" s="2">
        <v>498.5</v>
      </c>
      <c r="F403" s="2">
        <v>490.15545700000001</v>
      </c>
      <c r="G403" s="2">
        <v>26590824</v>
      </c>
    </row>
    <row r="404" spans="1:7">
      <c r="A404" s="3">
        <v>44803</v>
      </c>
      <c r="B404" s="2">
        <v>497.5</v>
      </c>
      <c r="C404" s="2">
        <v>500</v>
      </c>
      <c r="D404" s="2">
        <v>496</v>
      </c>
      <c r="E404" s="2">
        <v>496</v>
      </c>
      <c r="F404" s="2">
        <v>487.69729599999999</v>
      </c>
      <c r="G404" s="2">
        <v>24214535</v>
      </c>
    </row>
    <row r="405" spans="1:7">
      <c r="A405" s="3">
        <v>44804</v>
      </c>
      <c r="B405" s="2">
        <v>492</v>
      </c>
      <c r="C405" s="2">
        <v>505</v>
      </c>
      <c r="D405" s="2">
        <v>492</v>
      </c>
      <c r="E405" s="2">
        <v>505</v>
      </c>
      <c r="F405" s="2">
        <v>496.54663099999999</v>
      </c>
      <c r="G405" s="2">
        <v>39357089</v>
      </c>
    </row>
    <row r="406" spans="1:7">
      <c r="A406" s="3">
        <v>44805</v>
      </c>
      <c r="B406" s="2">
        <v>495</v>
      </c>
      <c r="C406" s="2">
        <v>495.5</v>
      </c>
      <c r="D406" s="2">
        <v>490</v>
      </c>
      <c r="E406" s="2">
        <v>490.5</v>
      </c>
      <c r="F406" s="2">
        <v>482.28936800000002</v>
      </c>
      <c r="G406" s="2">
        <v>39168672</v>
      </c>
    </row>
    <row r="407" spans="1:7">
      <c r="A407" s="3">
        <v>44806</v>
      </c>
      <c r="B407" s="2">
        <v>488</v>
      </c>
      <c r="C407" s="2">
        <v>489.5</v>
      </c>
      <c r="D407" s="2">
        <v>485</v>
      </c>
      <c r="E407" s="2">
        <v>485</v>
      </c>
      <c r="F407" s="2">
        <v>476.881439</v>
      </c>
      <c r="G407" s="2">
        <v>29982959</v>
      </c>
    </row>
    <row r="408" spans="1:7">
      <c r="A408" s="3">
        <v>44809</v>
      </c>
      <c r="B408" s="2">
        <v>485</v>
      </c>
      <c r="C408" s="2">
        <v>488</v>
      </c>
      <c r="D408" s="2">
        <v>484</v>
      </c>
      <c r="E408" s="2">
        <v>486</v>
      </c>
      <c r="F408" s="2">
        <v>477.86471599999999</v>
      </c>
      <c r="G408" s="2">
        <v>15903415</v>
      </c>
    </row>
    <row r="409" spans="1:7">
      <c r="A409" s="3">
        <v>44810</v>
      </c>
      <c r="B409" s="2">
        <v>488.5</v>
      </c>
      <c r="C409" s="2">
        <v>491.5</v>
      </c>
      <c r="D409" s="2">
        <v>486.5</v>
      </c>
      <c r="E409" s="2">
        <v>489</v>
      </c>
      <c r="F409" s="2">
        <v>480.81448399999999</v>
      </c>
      <c r="G409" s="2">
        <v>16700285</v>
      </c>
    </row>
    <row r="410" spans="1:7">
      <c r="A410" s="3">
        <v>44811</v>
      </c>
      <c r="B410" s="2">
        <v>477</v>
      </c>
      <c r="C410" s="2">
        <v>478</v>
      </c>
      <c r="D410" s="2">
        <v>472</v>
      </c>
      <c r="E410" s="2">
        <v>472.5</v>
      </c>
      <c r="F410" s="2">
        <v>464.59066799999999</v>
      </c>
      <c r="G410" s="2">
        <v>34678562</v>
      </c>
    </row>
    <row r="411" spans="1:7">
      <c r="A411" s="3">
        <v>44812</v>
      </c>
      <c r="B411" s="2">
        <v>473</v>
      </c>
      <c r="C411" s="2">
        <v>475</v>
      </c>
      <c r="D411" s="2">
        <v>472</v>
      </c>
      <c r="E411" s="2">
        <v>475</v>
      </c>
      <c r="F411" s="2">
        <v>467.04882800000001</v>
      </c>
      <c r="G411" s="2">
        <v>27931552</v>
      </c>
    </row>
    <row r="412" spans="1:7">
      <c r="A412" s="3">
        <v>44816</v>
      </c>
      <c r="B412" s="2">
        <v>485</v>
      </c>
      <c r="C412" s="2">
        <v>491</v>
      </c>
      <c r="D412" s="2">
        <v>485</v>
      </c>
      <c r="E412" s="2">
        <v>486.5</v>
      </c>
      <c r="F412" s="2">
        <v>478.35632299999997</v>
      </c>
      <c r="G412" s="2">
        <v>21597212</v>
      </c>
    </row>
    <row r="413" spans="1:7">
      <c r="A413" s="3">
        <v>44817</v>
      </c>
      <c r="B413" s="2">
        <v>495</v>
      </c>
      <c r="C413" s="2">
        <v>495</v>
      </c>
      <c r="D413" s="2">
        <v>491</v>
      </c>
      <c r="E413" s="2">
        <v>493</v>
      </c>
      <c r="F413" s="2">
        <v>484.74752799999999</v>
      </c>
      <c r="G413" s="2">
        <v>16507036</v>
      </c>
    </row>
    <row r="414" spans="1:7">
      <c r="A414" s="3">
        <v>44818</v>
      </c>
      <c r="B414" s="2">
        <v>478.5</v>
      </c>
      <c r="C414" s="2">
        <v>482.5</v>
      </c>
      <c r="D414" s="2">
        <v>476</v>
      </c>
      <c r="E414" s="2">
        <v>480</v>
      </c>
      <c r="F414" s="2">
        <v>471.965149</v>
      </c>
      <c r="G414" s="2">
        <v>22645714</v>
      </c>
    </row>
    <row r="415" spans="1:7">
      <c r="A415" s="3">
        <v>44819</v>
      </c>
      <c r="B415" s="2">
        <v>476</v>
      </c>
      <c r="C415" s="2">
        <v>480</v>
      </c>
      <c r="D415" s="2">
        <v>476</v>
      </c>
      <c r="E415" s="2">
        <v>476.5</v>
      </c>
      <c r="F415" s="2">
        <v>471.22341899999998</v>
      </c>
      <c r="G415" s="2">
        <v>23104850</v>
      </c>
    </row>
    <row r="416" spans="1:7">
      <c r="A416" s="3">
        <v>44820</v>
      </c>
      <c r="B416" s="2">
        <v>470.5</v>
      </c>
      <c r="C416" s="2">
        <v>472</v>
      </c>
      <c r="D416" s="2">
        <v>469</v>
      </c>
      <c r="E416" s="2">
        <v>472</v>
      </c>
      <c r="F416" s="2">
        <v>466.77325400000001</v>
      </c>
      <c r="G416" s="2">
        <v>39087513</v>
      </c>
    </row>
    <row r="417" spans="1:7">
      <c r="A417" s="3">
        <v>44823</v>
      </c>
      <c r="B417" s="2">
        <v>472</v>
      </c>
      <c r="C417" s="2">
        <v>473</v>
      </c>
      <c r="D417" s="2">
        <v>466.5</v>
      </c>
      <c r="E417" s="2">
        <v>467</v>
      </c>
      <c r="F417" s="2">
        <v>461.82861300000002</v>
      </c>
      <c r="G417" s="2">
        <v>17182380</v>
      </c>
    </row>
    <row r="418" spans="1:7">
      <c r="A418" s="3">
        <v>44824</v>
      </c>
      <c r="B418" s="2">
        <v>470.5</v>
      </c>
      <c r="C418" s="2">
        <v>478</v>
      </c>
      <c r="D418" s="2">
        <v>470</v>
      </c>
      <c r="E418" s="2">
        <v>476.5</v>
      </c>
      <c r="F418" s="2">
        <v>471.22341899999998</v>
      </c>
      <c r="G418" s="2">
        <v>19842582</v>
      </c>
    </row>
    <row r="419" spans="1:7">
      <c r="A419" s="3">
        <v>44825</v>
      </c>
      <c r="B419" s="2">
        <v>473.5</v>
      </c>
      <c r="C419" s="2">
        <v>475.5</v>
      </c>
      <c r="D419" s="2">
        <v>468.5</v>
      </c>
      <c r="E419" s="2">
        <v>471</v>
      </c>
      <c r="F419" s="2">
        <v>465.78433200000001</v>
      </c>
      <c r="G419" s="2">
        <v>24154633</v>
      </c>
    </row>
    <row r="420" spans="1:7">
      <c r="A420" s="3">
        <v>44826</v>
      </c>
      <c r="B420" s="2">
        <v>462</v>
      </c>
      <c r="C420" s="2">
        <v>468</v>
      </c>
      <c r="D420" s="2">
        <v>459</v>
      </c>
      <c r="E420" s="2">
        <v>464.5</v>
      </c>
      <c r="F420" s="2">
        <v>459.35632299999997</v>
      </c>
      <c r="G420" s="2">
        <v>29702508</v>
      </c>
    </row>
    <row r="421" spans="1:7">
      <c r="A421" s="3">
        <v>44827</v>
      </c>
      <c r="B421" s="2">
        <v>458.5</v>
      </c>
      <c r="C421" s="2">
        <v>460.5</v>
      </c>
      <c r="D421" s="2">
        <v>455</v>
      </c>
      <c r="E421" s="2">
        <v>455</v>
      </c>
      <c r="F421" s="2">
        <v>449.96151700000001</v>
      </c>
      <c r="G421" s="2">
        <v>29757787</v>
      </c>
    </row>
    <row r="422" spans="1:7">
      <c r="A422" s="3">
        <v>44830</v>
      </c>
      <c r="B422" s="2">
        <v>443</v>
      </c>
      <c r="C422" s="2">
        <v>454</v>
      </c>
      <c r="D422" s="2">
        <v>443</v>
      </c>
      <c r="E422" s="2">
        <v>446.5</v>
      </c>
      <c r="F422" s="2">
        <v>441.555634</v>
      </c>
      <c r="G422" s="2">
        <v>32342267</v>
      </c>
    </row>
    <row r="423" spans="1:7">
      <c r="A423" s="3">
        <v>44831</v>
      </c>
      <c r="B423" s="2">
        <v>449</v>
      </c>
      <c r="C423" s="2">
        <v>451.5</v>
      </c>
      <c r="D423" s="2">
        <v>446</v>
      </c>
      <c r="E423" s="2">
        <v>448</v>
      </c>
      <c r="F423" s="2">
        <v>443.03900099999998</v>
      </c>
      <c r="G423" s="2">
        <v>24961404</v>
      </c>
    </row>
    <row r="424" spans="1:7">
      <c r="A424" s="3">
        <v>44832</v>
      </c>
      <c r="B424" s="2">
        <v>447</v>
      </c>
      <c r="C424" s="2">
        <v>449</v>
      </c>
      <c r="D424" s="2">
        <v>438</v>
      </c>
      <c r="E424" s="2">
        <v>438</v>
      </c>
      <c r="F424" s="2">
        <v>433.14978000000002</v>
      </c>
      <c r="G424" s="2">
        <v>34402652</v>
      </c>
    </row>
    <row r="425" spans="1:7">
      <c r="A425" s="3">
        <v>44833</v>
      </c>
      <c r="B425" s="2">
        <v>443</v>
      </c>
      <c r="C425" s="2">
        <v>443.5</v>
      </c>
      <c r="D425" s="2">
        <v>432</v>
      </c>
      <c r="E425" s="2">
        <v>435</v>
      </c>
      <c r="F425" s="2">
        <v>430.18298299999998</v>
      </c>
      <c r="G425" s="2">
        <v>41094780</v>
      </c>
    </row>
    <row r="426" spans="1:7">
      <c r="A426" s="3">
        <v>44834</v>
      </c>
      <c r="B426" s="2">
        <v>424.5</v>
      </c>
      <c r="C426" s="2">
        <v>427.5</v>
      </c>
      <c r="D426" s="2">
        <v>422</v>
      </c>
      <c r="E426" s="2">
        <v>422</v>
      </c>
      <c r="F426" s="2">
        <v>417.32693499999999</v>
      </c>
      <c r="G426" s="2">
        <v>48266800</v>
      </c>
    </row>
    <row r="427" spans="1:7">
      <c r="A427" s="3">
        <v>44837</v>
      </c>
      <c r="B427" s="2">
        <v>418.5</v>
      </c>
      <c r="C427" s="2">
        <v>424.5</v>
      </c>
      <c r="D427" s="2">
        <v>416.5</v>
      </c>
      <c r="E427" s="2">
        <v>417</v>
      </c>
      <c r="F427" s="2">
        <v>412.38232399999998</v>
      </c>
      <c r="G427" s="2">
        <v>36044395</v>
      </c>
    </row>
    <row r="428" spans="1:7">
      <c r="A428" s="3">
        <v>44838</v>
      </c>
      <c r="B428" s="2">
        <v>429.5</v>
      </c>
      <c r="C428" s="2">
        <v>432</v>
      </c>
      <c r="D428" s="2">
        <v>427</v>
      </c>
      <c r="E428" s="2">
        <v>429</v>
      </c>
      <c r="F428" s="2">
        <v>424.24945100000002</v>
      </c>
      <c r="G428" s="2">
        <v>40375000</v>
      </c>
    </row>
    <row r="429" spans="1:7">
      <c r="A429" s="3">
        <v>44839</v>
      </c>
      <c r="B429" s="2">
        <v>444.5</v>
      </c>
      <c r="C429" s="2">
        <v>451</v>
      </c>
      <c r="D429" s="2">
        <v>442</v>
      </c>
      <c r="E429" s="2">
        <v>445</v>
      </c>
      <c r="F429" s="2">
        <v>440.07223499999998</v>
      </c>
      <c r="G429" s="2">
        <v>46496536</v>
      </c>
    </row>
    <row r="430" spans="1:7">
      <c r="A430" s="3">
        <v>44840</v>
      </c>
      <c r="B430" s="2">
        <v>450.5</v>
      </c>
      <c r="C430" s="2">
        <v>451</v>
      </c>
      <c r="D430" s="2">
        <v>447</v>
      </c>
      <c r="E430" s="2">
        <v>451</v>
      </c>
      <c r="F430" s="2">
        <v>446.00579800000003</v>
      </c>
      <c r="G430" s="2">
        <v>30331834</v>
      </c>
    </row>
    <row r="431" spans="1:7">
      <c r="A431" s="3">
        <v>44841</v>
      </c>
      <c r="B431" s="2">
        <v>448.5</v>
      </c>
      <c r="C431" s="2">
        <v>448.5</v>
      </c>
      <c r="D431" s="2">
        <v>437</v>
      </c>
      <c r="E431" s="2">
        <v>438</v>
      </c>
      <c r="F431" s="2">
        <v>433.14978000000002</v>
      </c>
      <c r="G431" s="2">
        <v>31941781</v>
      </c>
    </row>
    <row r="432" spans="1:7">
      <c r="A432" s="3">
        <v>44845</v>
      </c>
      <c r="B432" s="2">
        <v>408</v>
      </c>
      <c r="C432" s="2">
        <v>412.5</v>
      </c>
      <c r="D432" s="2">
        <v>401</v>
      </c>
      <c r="E432" s="2">
        <v>401.5</v>
      </c>
      <c r="F432" s="2">
        <v>397.05395499999997</v>
      </c>
      <c r="G432" s="2">
        <v>95793819</v>
      </c>
    </row>
    <row r="433" spans="1:7">
      <c r="A433" s="3">
        <v>44846</v>
      </c>
      <c r="B433" s="2">
        <v>397</v>
      </c>
      <c r="C433" s="2">
        <v>400</v>
      </c>
      <c r="D433" s="2">
        <v>395.5</v>
      </c>
      <c r="E433" s="2">
        <v>397.5</v>
      </c>
      <c r="F433" s="2">
        <v>393.09823599999999</v>
      </c>
      <c r="G433" s="2">
        <v>53570085</v>
      </c>
    </row>
    <row r="434" spans="1:7">
      <c r="A434" s="3">
        <v>44847</v>
      </c>
      <c r="B434" s="2">
        <v>400.5</v>
      </c>
      <c r="C434" s="2">
        <v>403</v>
      </c>
      <c r="D434" s="2">
        <v>395</v>
      </c>
      <c r="E434" s="2">
        <v>395</v>
      </c>
      <c r="F434" s="2">
        <v>390.62591600000002</v>
      </c>
      <c r="G434" s="2">
        <v>38046284</v>
      </c>
    </row>
    <row r="435" spans="1:7">
      <c r="A435" s="3">
        <v>44848</v>
      </c>
      <c r="B435" s="2">
        <v>414.5</v>
      </c>
      <c r="C435" s="2">
        <v>416</v>
      </c>
      <c r="D435" s="2">
        <v>409</v>
      </c>
      <c r="E435" s="2">
        <v>412</v>
      </c>
      <c r="F435" s="2">
        <v>407.43765300000001</v>
      </c>
      <c r="G435" s="2">
        <v>54504366</v>
      </c>
    </row>
    <row r="436" spans="1:7">
      <c r="A436" s="3">
        <v>44851</v>
      </c>
      <c r="B436" s="2">
        <v>400</v>
      </c>
      <c r="C436" s="2">
        <v>403.5</v>
      </c>
      <c r="D436" s="2">
        <v>396</v>
      </c>
      <c r="E436" s="2">
        <v>397</v>
      </c>
      <c r="F436" s="2">
        <v>392.60376000000002</v>
      </c>
      <c r="G436" s="2">
        <v>41512192</v>
      </c>
    </row>
    <row r="437" spans="1:7">
      <c r="A437" s="3">
        <v>44852</v>
      </c>
      <c r="B437" s="2">
        <v>406.5</v>
      </c>
      <c r="C437" s="2">
        <v>407</v>
      </c>
      <c r="D437" s="2">
        <v>399.5</v>
      </c>
      <c r="E437" s="2">
        <v>407</v>
      </c>
      <c r="F437" s="2">
        <v>402.493042</v>
      </c>
      <c r="G437" s="2">
        <v>40093216</v>
      </c>
    </row>
    <row r="438" spans="1:7">
      <c r="A438" s="3">
        <v>44853</v>
      </c>
      <c r="B438" s="2">
        <v>404</v>
      </c>
      <c r="C438" s="2">
        <v>405</v>
      </c>
      <c r="D438" s="2">
        <v>395.5</v>
      </c>
      <c r="E438" s="2">
        <v>395.5</v>
      </c>
      <c r="F438" s="2">
        <v>391.12039199999998</v>
      </c>
      <c r="G438" s="2">
        <v>46385177</v>
      </c>
    </row>
    <row r="439" spans="1:7">
      <c r="A439" s="3">
        <v>44854</v>
      </c>
      <c r="B439" s="2">
        <v>391</v>
      </c>
      <c r="C439" s="2">
        <v>397.5</v>
      </c>
      <c r="D439" s="2">
        <v>386</v>
      </c>
      <c r="E439" s="2">
        <v>397.5</v>
      </c>
      <c r="F439" s="2">
        <v>393.09823599999999</v>
      </c>
      <c r="G439" s="2">
        <v>52938069</v>
      </c>
    </row>
    <row r="440" spans="1:7">
      <c r="A440" s="3">
        <v>44855</v>
      </c>
      <c r="B440" s="2">
        <v>395.5</v>
      </c>
      <c r="C440" s="2">
        <v>398.5</v>
      </c>
      <c r="D440" s="2">
        <v>389.5</v>
      </c>
      <c r="E440" s="2">
        <v>389.5</v>
      </c>
      <c r="F440" s="2">
        <v>385.18682899999999</v>
      </c>
      <c r="G440" s="2">
        <v>35923505</v>
      </c>
    </row>
    <row r="441" spans="1:7">
      <c r="A441" s="3">
        <v>44858</v>
      </c>
      <c r="B441" s="2">
        <v>395</v>
      </c>
      <c r="C441" s="2">
        <v>397.5</v>
      </c>
      <c r="D441" s="2">
        <v>387</v>
      </c>
      <c r="E441" s="2">
        <v>387</v>
      </c>
      <c r="F441" s="2">
        <v>382.714539</v>
      </c>
      <c r="G441" s="2">
        <v>46714078</v>
      </c>
    </row>
    <row r="442" spans="1:7">
      <c r="A442" s="3">
        <v>44859</v>
      </c>
      <c r="B442" s="2">
        <v>380</v>
      </c>
      <c r="C442" s="2">
        <v>382.5</v>
      </c>
      <c r="D442" s="2">
        <v>371</v>
      </c>
      <c r="E442" s="2">
        <v>371</v>
      </c>
      <c r="F442" s="2">
        <v>366.89169299999998</v>
      </c>
      <c r="G442" s="2">
        <v>76416687</v>
      </c>
    </row>
    <row r="443" spans="1:7">
      <c r="A443" s="3">
        <v>44860</v>
      </c>
      <c r="B443" s="2">
        <v>370.5</v>
      </c>
      <c r="C443" s="2">
        <v>379</v>
      </c>
      <c r="D443" s="2">
        <v>370</v>
      </c>
      <c r="E443" s="2">
        <v>376</v>
      </c>
      <c r="F443" s="2">
        <v>371.83630399999998</v>
      </c>
      <c r="G443" s="2">
        <v>58850484</v>
      </c>
    </row>
    <row r="444" spans="1:7">
      <c r="A444" s="3">
        <v>44861</v>
      </c>
      <c r="B444" s="2">
        <v>384.5</v>
      </c>
      <c r="C444" s="2">
        <v>389</v>
      </c>
      <c r="D444" s="2">
        <v>382.5</v>
      </c>
      <c r="E444" s="2">
        <v>385.5</v>
      </c>
      <c r="F444" s="2">
        <v>381.23111</v>
      </c>
      <c r="G444" s="2">
        <v>45684455</v>
      </c>
    </row>
    <row r="445" spans="1:7">
      <c r="A445" s="3">
        <v>44862</v>
      </c>
      <c r="B445" s="2">
        <v>379.5</v>
      </c>
      <c r="C445" s="2">
        <v>382</v>
      </c>
      <c r="D445" s="2">
        <v>375</v>
      </c>
      <c r="E445" s="2">
        <v>379.5</v>
      </c>
      <c r="F445" s="2">
        <v>375.29757699999999</v>
      </c>
      <c r="G445" s="2">
        <v>40184472</v>
      </c>
    </row>
    <row r="446" spans="1:7">
      <c r="A446" s="3">
        <v>44865</v>
      </c>
      <c r="B446" s="2">
        <v>386</v>
      </c>
      <c r="C446" s="2">
        <v>390</v>
      </c>
      <c r="D446" s="2">
        <v>381</v>
      </c>
      <c r="E446" s="2">
        <v>390</v>
      </c>
      <c r="F446" s="2">
        <v>385.68130500000001</v>
      </c>
      <c r="G446" s="2">
        <v>38409054</v>
      </c>
    </row>
    <row r="447" spans="1:7">
      <c r="A447" s="3">
        <v>44866</v>
      </c>
      <c r="B447" s="2">
        <v>388.5</v>
      </c>
      <c r="C447" s="2">
        <v>393</v>
      </c>
      <c r="D447" s="2">
        <v>386</v>
      </c>
      <c r="E447" s="2">
        <v>391.5</v>
      </c>
      <c r="F447" s="2">
        <v>387.16467299999999</v>
      </c>
      <c r="G447" s="2">
        <v>41426496</v>
      </c>
    </row>
    <row r="448" spans="1:7">
      <c r="A448" s="3">
        <v>44867</v>
      </c>
      <c r="B448" s="2">
        <v>391</v>
      </c>
      <c r="C448" s="2">
        <v>395</v>
      </c>
      <c r="D448" s="2">
        <v>388.5</v>
      </c>
      <c r="E448" s="2">
        <v>395</v>
      </c>
      <c r="F448" s="2">
        <v>390.62591600000002</v>
      </c>
      <c r="G448" s="2">
        <v>22535650</v>
      </c>
    </row>
    <row r="449" spans="1:7">
      <c r="A449" s="3">
        <v>44868</v>
      </c>
      <c r="B449" s="2">
        <v>385</v>
      </c>
      <c r="C449" s="2">
        <v>387</v>
      </c>
      <c r="D449" s="2">
        <v>383.5</v>
      </c>
      <c r="E449" s="2">
        <v>384</v>
      </c>
      <c r="F449" s="2">
        <v>379.74771099999998</v>
      </c>
      <c r="G449" s="2">
        <v>39731333</v>
      </c>
    </row>
    <row r="450" spans="1:7">
      <c r="A450" s="3">
        <v>44869</v>
      </c>
      <c r="B450" s="2">
        <v>381</v>
      </c>
      <c r="C450" s="2">
        <v>384.5</v>
      </c>
      <c r="D450" s="2">
        <v>378.5</v>
      </c>
      <c r="E450" s="2">
        <v>382</v>
      </c>
      <c r="F450" s="2">
        <v>377.76986699999998</v>
      </c>
      <c r="G450" s="2">
        <v>28397417</v>
      </c>
    </row>
    <row r="451" spans="1:7">
      <c r="A451" s="3">
        <v>44872</v>
      </c>
      <c r="B451" s="2">
        <v>390</v>
      </c>
      <c r="C451" s="2">
        <v>393</v>
      </c>
      <c r="D451" s="2">
        <v>387</v>
      </c>
      <c r="E451" s="2">
        <v>390</v>
      </c>
      <c r="F451" s="2">
        <v>385.68130500000001</v>
      </c>
      <c r="G451" s="2">
        <v>35387706</v>
      </c>
    </row>
    <row r="452" spans="1:7">
      <c r="A452" s="3">
        <v>44873</v>
      </c>
      <c r="B452" s="2">
        <v>395</v>
      </c>
      <c r="C452" s="2">
        <v>399.5</v>
      </c>
      <c r="D452" s="2">
        <v>394</v>
      </c>
      <c r="E452" s="2">
        <v>399</v>
      </c>
      <c r="F452" s="2">
        <v>394.58163500000001</v>
      </c>
      <c r="G452" s="2">
        <v>31838223</v>
      </c>
    </row>
    <row r="453" spans="1:7">
      <c r="A453" s="3">
        <v>44874</v>
      </c>
      <c r="B453" s="2">
        <v>403.5</v>
      </c>
      <c r="C453" s="2">
        <v>417</v>
      </c>
      <c r="D453" s="2">
        <v>403.5</v>
      </c>
      <c r="E453" s="2">
        <v>417</v>
      </c>
      <c r="F453" s="2">
        <v>412.38232399999998</v>
      </c>
      <c r="G453" s="2">
        <v>52260831</v>
      </c>
    </row>
    <row r="454" spans="1:7">
      <c r="A454" s="3">
        <v>44875</v>
      </c>
      <c r="B454" s="2">
        <v>409</v>
      </c>
      <c r="C454" s="2">
        <v>411.5</v>
      </c>
      <c r="D454" s="2">
        <v>406</v>
      </c>
      <c r="E454" s="2">
        <v>407.5</v>
      </c>
      <c r="F454" s="2">
        <v>402.98751800000002</v>
      </c>
      <c r="G454" s="2">
        <v>32044942</v>
      </c>
    </row>
    <row r="455" spans="1:7">
      <c r="A455" s="3">
        <v>44876</v>
      </c>
      <c r="B455" s="2">
        <v>441.5</v>
      </c>
      <c r="C455" s="2">
        <v>442</v>
      </c>
      <c r="D455" s="2">
        <v>435</v>
      </c>
      <c r="E455" s="2">
        <v>441.5</v>
      </c>
      <c r="F455" s="2">
        <v>436.61099200000001</v>
      </c>
      <c r="G455" s="2">
        <v>80016195</v>
      </c>
    </row>
    <row r="456" spans="1:7">
      <c r="A456" s="3">
        <v>44879</v>
      </c>
      <c r="B456" s="2">
        <v>450</v>
      </c>
      <c r="C456" s="2">
        <v>450</v>
      </c>
      <c r="D456" s="2">
        <v>441.5</v>
      </c>
      <c r="E456" s="2">
        <v>445</v>
      </c>
      <c r="F456" s="2">
        <v>440.07223499999998</v>
      </c>
      <c r="G456" s="2">
        <v>61933190</v>
      </c>
    </row>
    <row r="457" spans="1:7">
      <c r="A457" s="3">
        <v>44880</v>
      </c>
      <c r="B457" s="2">
        <v>465</v>
      </c>
      <c r="C457" s="2">
        <v>487</v>
      </c>
      <c r="D457" s="2">
        <v>462</v>
      </c>
      <c r="E457" s="2">
        <v>480</v>
      </c>
      <c r="F457" s="2">
        <v>474.68469199999998</v>
      </c>
      <c r="G457" s="2">
        <v>113379796</v>
      </c>
    </row>
    <row r="458" spans="1:7">
      <c r="A458" s="3">
        <v>44881</v>
      </c>
      <c r="B458" s="2">
        <v>491.5</v>
      </c>
      <c r="C458" s="2">
        <v>494</v>
      </c>
      <c r="D458" s="2">
        <v>481.5</v>
      </c>
      <c r="E458" s="2">
        <v>487</v>
      </c>
      <c r="F458" s="2">
        <v>481.607147</v>
      </c>
      <c r="G458" s="2">
        <v>85726375</v>
      </c>
    </row>
    <row r="459" spans="1:7">
      <c r="A459" s="3">
        <v>44882</v>
      </c>
      <c r="B459" s="2">
        <v>482.5</v>
      </c>
      <c r="C459" s="2">
        <v>485</v>
      </c>
      <c r="D459" s="2">
        <v>475</v>
      </c>
      <c r="E459" s="2">
        <v>485</v>
      </c>
      <c r="F459" s="2">
        <v>479.62930299999999</v>
      </c>
      <c r="G459" s="2">
        <v>45144984</v>
      </c>
    </row>
    <row r="460" spans="1:7">
      <c r="A460" s="3">
        <v>44883</v>
      </c>
      <c r="B460" s="2">
        <v>491.5</v>
      </c>
      <c r="C460" s="2">
        <v>494</v>
      </c>
      <c r="D460" s="2">
        <v>486</v>
      </c>
      <c r="E460" s="2">
        <v>487</v>
      </c>
      <c r="F460" s="2">
        <v>481.607147</v>
      </c>
      <c r="G460" s="2">
        <v>35859717</v>
      </c>
    </row>
    <row r="461" spans="1:7">
      <c r="A461" s="3">
        <v>44886</v>
      </c>
      <c r="B461" s="2">
        <v>487.5</v>
      </c>
      <c r="C461" s="2">
        <v>489.5</v>
      </c>
      <c r="D461" s="2">
        <v>480.5</v>
      </c>
      <c r="E461" s="2">
        <v>482</v>
      </c>
      <c r="F461" s="2">
        <v>476.66253699999999</v>
      </c>
      <c r="G461" s="2">
        <v>29710180</v>
      </c>
    </row>
    <row r="462" spans="1:7">
      <c r="A462" s="3">
        <v>44887</v>
      </c>
      <c r="B462" s="2">
        <v>476</v>
      </c>
      <c r="C462" s="2">
        <v>491</v>
      </c>
      <c r="D462" s="2">
        <v>476</v>
      </c>
      <c r="E462" s="2">
        <v>491</v>
      </c>
      <c r="F462" s="2">
        <v>485.56286599999999</v>
      </c>
      <c r="G462" s="2">
        <v>37343127</v>
      </c>
    </row>
    <row r="463" spans="1:7">
      <c r="A463" s="3">
        <v>44888</v>
      </c>
      <c r="B463" s="2">
        <v>494.5</v>
      </c>
      <c r="C463" s="2">
        <v>496</v>
      </c>
      <c r="D463" s="2">
        <v>488.5</v>
      </c>
      <c r="E463" s="2">
        <v>492</v>
      </c>
      <c r="F463" s="2">
        <v>486.55178799999999</v>
      </c>
      <c r="G463" s="2">
        <v>33475337</v>
      </c>
    </row>
    <row r="464" spans="1:7">
      <c r="A464" s="3">
        <v>44889</v>
      </c>
      <c r="B464" s="2">
        <v>494</v>
      </c>
      <c r="C464" s="2">
        <v>496</v>
      </c>
      <c r="D464" s="2">
        <v>492</v>
      </c>
      <c r="E464" s="2">
        <v>496</v>
      </c>
      <c r="F464" s="2">
        <v>490.50747699999999</v>
      </c>
      <c r="G464" s="2">
        <v>27396552</v>
      </c>
    </row>
    <row r="465" spans="1:7">
      <c r="A465" s="3">
        <v>44890</v>
      </c>
      <c r="B465" s="2">
        <v>494</v>
      </c>
      <c r="C465" s="2">
        <v>498</v>
      </c>
      <c r="D465" s="2">
        <v>494</v>
      </c>
      <c r="E465" s="2">
        <v>498</v>
      </c>
      <c r="F465" s="2">
        <v>492.48535199999998</v>
      </c>
      <c r="G465" s="2">
        <v>39949969</v>
      </c>
    </row>
    <row r="466" spans="1:7">
      <c r="A466" s="3">
        <v>44893</v>
      </c>
      <c r="B466" s="2">
        <v>486</v>
      </c>
      <c r="C466" s="2">
        <v>490</v>
      </c>
      <c r="D466" s="2">
        <v>480.5</v>
      </c>
      <c r="E466" s="2">
        <v>480.5</v>
      </c>
      <c r="F466" s="2">
        <v>475.17910799999999</v>
      </c>
      <c r="G466" s="2">
        <v>38926919</v>
      </c>
    </row>
    <row r="467" spans="1:7">
      <c r="A467" s="3">
        <v>44894</v>
      </c>
      <c r="B467" s="2">
        <v>473.5</v>
      </c>
      <c r="C467" s="2">
        <v>488</v>
      </c>
      <c r="D467" s="2">
        <v>473</v>
      </c>
      <c r="E467" s="2">
        <v>487</v>
      </c>
      <c r="F467" s="2">
        <v>481.607147</v>
      </c>
      <c r="G467" s="2">
        <v>38182197</v>
      </c>
    </row>
    <row r="468" spans="1:7">
      <c r="A468" s="3">
        <v>44895</v>
      </c>
      <c r="B468" s="2">
        <v>483</v>
      </c>
      <c r="C468" s="2">
        <v>490</v>
      </c>
      <c r="D468" s="2">
        <v>482.5</v>
      </c>
      <c r="E468" s="2">
        <v>490</v>
      </c>
      <c r="F468" s="2">
        <v>484.573914</v>
      </c>
      <c r="G468" s="2">
        <v>57111603</v>
      </c>
    </row>
    <row r="469" spans="1:7">
      <c r="A469" s="3">
        <v>44896</v>
      </c>
      <c r="B469" s="2">
        <v>506</v>
      </c>
      <c r="C469" s="2">
        <v>508</v>
      </c>
      <c r="D469" s="2">
        <v>498.5</v>
      </c>
      <c r="E469" s="2">
        <v>498.5</v>
      </c>
      <c r="F469" s="2">
        <v>492.97979700000002</v>
      </c>
      <c r="G469" s="2">
        <v>41746878</v>
      </c>
    </row>
    <row r="470" spans="1:7">
      <c r="A470" s="3">
        <v>44897</v>
      </c>
      <c r="B470" s="2">
        <v>490</v>
      </c>
      <c r="C470" s="2">
        <v>497</v>
      </c>
      <c r="D470" s="2">
        <v>490</v>
      </c>
      <c r="E470" s="2">
        <v>492.5</v>
      </c>
      <c r="F470" s="2">
        <v>487.04623400000003</v>
      </c>
      <c r="G470" s="2">
        <v>28319679</v>
      </c>
    </row>
    <row r="471" spans="1:7">
      <c r="A471" s="3">
        <v>44900</v>
      </c>
      <c r="B471" s="2">
        <v>491.5</v>
      </c>
      <c r="C471" s="2">
        <v>497.5</v>
      </c>
      <c r="D471" s="2">
        <v>489</v>
      </c>
      <c r="E471" s="2">
        <v>489</v>
      </c>
      <c r="F471" s="2">
        <v>483.58502199999998</v>
      </c>
      <c r="G471" s="2">
        <v>28360444</v>
      </c>
    </row>
    <row r="472" spans="1:7">
      <c r="A472" s="3">
        <v>44901</v>
      </c>
      <c r="B472" s="2">
        <v>488</v>
      </c>
      <c r="C472" s="2">
        <v>489</v>
      </c>
      <c r="D472" s="2">
        <v>478</v>
      </c>
      <c r="E472" s="2">
        <v>478</v>
      </c>
      <c r="F472" s="2">
        <v>472.706818</v>
      </c>
      <c r="G472" s="2">
        <v>40561068</v>
      </c>
    </row>
    <row r="473" spans="1:7">
      <c r="A473" s="3">
        <v>44902</v>
      </c>
      <c r="B473" s="2">
        <v>477</v>
      </c>
      <c r="C473" s="2">
        <v>485.5</v>
      </c>
      <c r="D473" s="2">
        <v>475</v>
      </c>
      <c r="E473" s="2">
        <v>475</v>
      </c>
      <c r="F473" s="2">
        <v>469.74002100000001</v>
      </c>
      <c r="G473" s="2">
        <v>36563503</v>
      </c>
    </row>
    <row r="474" spans="1:7">
      <c r="A474" s="3">
        <v>44903</v>
      </c>
      <c r="B474" s="2">
        <v>475</v>
      </c>
      <c r="C474" s="2">
        <v>475</v>
      </c>
      <c r="D474" s="2">
        <v>467</v>
      </c>
      <c r="E474" s="2">
        <v>471.5</v>
      </c>
      <c r="F474" s="2">
        <v>466.27877799999999</v>
      </c>
      <c r="G474" s="2">
        <v>27238567</v>
      </c>
    </row>
    <row r="475" spans="1:7">
      <c r="A475" s="3">
        <v>44904</v>
      </c>
      <c r="B475" s="2">
        <v>478</v>
      </c>
      <c r="C475" s="2">
        <v>484.5</v>
      </c>
      <c r="D475" s="2">
        <v>476</v>
      </c>
      <c r="E475" s="2">
        <v>481.5</v>
      </c>
      <c r="F475" s="2">
        <v>476.16806000000003</v>
      </c>
      <c r="G475" s="2">
        <v>25915337</v>
      </c>
    </row>
    <row r="476" spans="1:7">
      <c r="A476" s="3">
        <v>44907</v>
      </c>
      <c r="B476" s="2">
        <v>476.5</v>
      </c>
      <c r="C476" s="2">
        <v>478</v>
      </c>
      <c r="D476" s="2">
        <v>473.5</v>
      </c>
      <c r="E476" s="2">
        <v>475</v>
      </c>
      <c r="F476" s="2">
        <v>469.74002100000001</v>
      </c>
      <c r="G476" s="2">
        <v>20973334</v>
      </c>
    </row>
    <row r="477" spans="1:7">
      <c r="A477" s="3">
        <v>44908</v>
      </c>
      <c r="B477" s="2">
        <v>473</v>
      </c>
      <c r="C477" s="2">
        <v>476</v>
      </c>
      <c r="D477" s="2">
        <v>471</v>
      </c>
      <c r="E477" s="2">
        <v>471.5</v>
      </c>
      <c r="F477" s="2">
        <v>466.27877799999999</v>
      </c>
      <c r="G477" s="2">
        <v>33272826</v>
      </c>
    </row>
    <row r="478" spans="1:7">
      <c r="A478" s="3">
        <v>44909</v>
      </c>
      <c r="B478" s="2">
        <v>472</v>
      </c>
      <c r="C478" s="2">
        <v>480.5</v>
      </c>
      <c r="D478" s="2">
        <v>472</v>
      </c>
      <c r="E478" s="2">
        <v>480.5</v>
      </c>
      <c r="F478" s="2">
        <v>475.17910799999999</v>
      </c>
      <c r="G478" s="2">
        <v>30636639</v>
      </c>
    </row>
    <row r="479" spans="1:7">
      <c r="A479" s="3">
        <v>44910</v>
      </c>
      <c r="B479" s="2">
        <v>476</v>
      </c>
      <c r="C479" s="2">
        <v>481.5</v>
      </c>
      <c r="D479" s="2">
        <v>474.5</v>
      </c>
      <c r="E479" s="2">
        <v>480.5</v>
      </c>
      <c r="F479" s="2">
        <v>477.91430700000001</v>
      </c>
      <c r="G479" s="2">
        <v>24222008</v>
      </c>
    </row>
    <row r="480" spans="1:7">
      <c r="A480" s="3">
        <v>44911</v>
      </c>
      <c r="B480" s="2">
        <v>466.5</v>
      </c>
      <c r="C480" s="2">
        <v>471</v>
      </c>
      <c r="D480" s="2">
        <v>465.5</v>
      </c>
      <c r="E480" s="2">
        <v>471</v>
      </c>
      <c r="F480" s="2">
        <v>468.46545400000002</v>
      </c>
      <c r="G480" s="2">
        <v>47601400</v>
      </c>
    </row>
    <row r="481" spans="1:7">
      <c r="A481" s="3">
        <v>44914</v>
      </c>
      <c r="B481" s="2">
        <v>466.5</v>
      </c>
      <c r="C481" s="2">
        <v>469.5</v>
      </c>
      <c r="D481" s="2">
        <v>465</v>
      </c>
      <c r="E481" s="2">
        <v>466.5</v>
      </c>
      <c r="F481" s="2">
        <v>463.98965500000003</v>
      </c>
      <c r="G481" s="2">
        <v>21075559</v>
      </c>
    </row>
    <row r="482" spans="1:7">
      <c r="A482" s="3">
        <v>44915</v>
      </c>
      <c r="B482" s="2">
        <v>465</v>
      </c>
      <c r="C482" s="2">
        <v>467</v>
      </c>
      <c r="D482" s="2">
        <v>455</v>
      </c>
      <c r="E482" s="2">
        <v>457.5</v>
      </c>
      <c r="F482" s="2">
        <v>455.03808600000002</v>
      </c>
      <c r="G482" s="2">
        <v>31139235</v>
      </c>
    </row>
    <row r="483" spans="1:7">
      <c r="A483" s="3">
        <v>44916</v>
      </c>
      <c r="B483" s="2">
        <v>460</v>
      </c>
      <c r="C483" s="2">
        <v>463</v>
      </c>
      <c r="D483" s="2">
        <v>457</v>
      </c>
      <c r="E483" s="2">
        <v>459</v>
      </c>
      <c r="F483" s="2">
        <v>456.53002900000001</v>
      </c>
      <c r="G483" s="2">
        <v>36182644</v>
      </c>
    </row>
    <row r="484" spans="1:7">
      <c r="A484" s="3">
        <v>44917</v>
      </c>
      <c r="B484" s="2">
        <v>466.5</v>
      </c>
      <c r="C484" s="2">
        <v>469</v>
      </c>
      <c r="D484" s="2">
        <v>464</v>
      </c>
      <c r="E484" s="2">
        <v>468</v>
      </c>
      <c r="F484" s="2">
        <v>465.48159800000002</v>
      </c>
      <c r="G484" s="2">
        <v>14047382</v>
      </c>
    </row>
    <row r="485" spans="1:7">
      <c r="A485" s="3">
        <v>44918</v>
      </c>
      <c r="B485" s="2">
        <v>457.5</v>
      </c>
      <c r="C485" s="2">
        <v>458.5</v>
      </c>
      <c r="D485" s="2">
        <v>455</v>
      </c>
      <c r="E485" s="2">
        <v>455</v>
      </c>
      <c r="F485" s="2">
        <v>452.55154399999998</v>
      </c>
      <c r="G485" s="2">
        <v>24927413</v>
      </c>
    </row>
    <row r="486" spans="1:7">
      <c r="A486" s="3">
        <v>44921</v>
      </c>
      <c r="B486" s="2">
        <v>454</v>
      </c>
      <c r="C486" s="2">
        <v>457</v>
      </c>
      <c r="D486" s="2">
        <v>453.5</v>
      </c>
      <c r="E486" s="2">
        <v>456.5</v>
      </c>
      <c r="F486" s="2">
        <v>454.04345699999999</v>
      </c>
      <c r="G486" s="2">
        <v>8793306</v>
      </c>
    </row>
    <row r="487" spans="1:7">
      <c r="A487" s="3">
        <v>44922</v>
      </c>
      <c r="B487" s="2">
        <v>458</v>
      </c>
      <c r="C487" s="2">
        <v>462.5</v>
      </c>
      <c r="D487" s="2">
        <v>457</v>
      </c>
      <c r="E487" s="2">
        <v>457</v>
      </c>
      <c r="F487" s="2">
        <v>454.54077100000001</v>
      </c>
      <c r="G487" s="2">
        <v>10264001</v>
      </c>
    </row>
    <row r="488" spans="1:7">
      <c r="A488" s="3">
        <v>44923</v>
      </c>
      <c r="B488" s="2">
        <v>451</v>
      </c>
      <c r="C488" s="2">
        <v>452</v>
      </c>
      <c r="D488" s="2">
        <v>446</v>
      </c>
      <c r="E488" s="2">
        <v>451</v>
      </c>
      <c r="F488" s="2">
        <v>448.573059</v>
      </c>
      <c r="G488" s="2">
        <v>32578949</v>
      </c>
    </row>
    <row r="489" spans="1:7">
      <c r="A489" s="3">
        <v>44924</v>
      </c>
      <c r="B489" s="2">
        <v>444</v>
      </c>
      <c r="C489" s="2">
        <v>449.5</v>
      </c>
      <c r="D489" s="2">
        <v>442.5</v>
      </c>
      <c r="E489" s="2">
        <v>446</v>
      </c>
      <c r="F489" s="2">
        <v>443.59997600000003</v>
      </c>
      <c r="G489" s="2">
        <v>23020759</v>
      </c>
    </row>
    <row r="490" spans="1:7">
      <c r="A490" s="3">
        <v>44925</v>
      </c>
      <c r="B490" s="2">
        <v>455</v>
      </c>
      <c r="C490" s="2">
        <v>456.5</v>
      </c>
      <c r="D490" s="2">
        <v>448.5</v>
      </c>
      <c r="E490" s="2">
        <v>448.5</v>
      </c>
      <c r="F490" s="2">
        <v>446.08651700000001</v>
      </c>
      <c r="G490" s="2">
        <v>21683478</v>
      </c>
    </row>
    <row r="491" spans="1:7">
      <c r="A491" s="3">
        <v>44929</v>
      </c>
      <c r="B491" s="2">
        <v>446</v>
      </c>
      <c r="C491" s="2">
        <v>453.5</v>
      </c>
      <c r="D491" s="2">
        <v>443</v>
      </c>
      <c r="E491" s="2">
        <v>453</v>
      </c>
      <c r="F491" s="2">
        <v>450.56231700000001</v>
      </c>
      <c r="G491" s="2">
        <v>14885824</v>
      </c>
    </row>
    <row r="492" spans="1:7">
      <c r="A492" s="3">
        <v>44930</v>
      </c>
      <c r="B492" s="2">
        <v>449.5</v>
      </c>
      <c r="C492" s="2">
        <v>455</v>
      </c>
      <c r="D492" s="2">
        <v>448.5</v>
      </c>
      <c r="E492" s="2">
        <v>449.5</v>
      </c>
      <c r="F492" s="2">
        <v>447.08114599999999</v>
      </c>
      <c r="G492" s="2">
        <v>19188422</v>
      </c>
    </row>
    <row r="493" spans="1:7">
      <c r="A493" s="3">
        <v>44931</v>
      </c>
      <c r="B493" s="2">
        <v>459</v>
      </c>
      <c r="C493" s="2">
        <v>459.5</v>
      </c>
      <c r="D493" s="2">
        <v>455</v>
      </c>
      <c r="E493" s="2">
        <v>458.5</v>
      </c>
      <c r="F493" s="2">
        <v>456.032715</v>
      </c>
      <c r="G493" s="2">
        <v>23549581</v>
      </c>
    </row>
    <row r="494" spans="1:7">
      <c r="A494" s="3">
        <v>44932</v>
      </c>
      <c r="B494" s="2">
        <v>455</v>
      </c>
      <c r="C494" s="2">
        <v>459.5</v>
      </c>
      <c r="D494" s="2">
        <v>455</v>
      </c>
      <c r="E494" s="2">
        <v>458.5</v>
      </c>
      <c r="F494" s="2">
        <v>456.032715</v>
      </c>
      <c r="G494" s="2">
        <v>20886011</v>
      </c>
    </row>
    <row r="495" spans="1:7">
      <c r="A495" s="3">
        <v>44935</v>
      </c>
      <c r="B495" s="2">
        <v>468</v>
      </c>
      <c r="C495" s="2">
        <v>481</v>
      </c>
      <c r="D495" s="2">
        <v>467.5</v>
      </c>
      <c r="E495" s="2">
        <v>481</v>
      </c>
      <c r="F495" s="2">
        <v>478.41162100000003</v>
      </c>
      <c r="G495" s="2">
        <v>46666263</v>
      </c>
    </row>
    <row r="496" spans="1:7">
      <c r="A496" s="3">
        <v>44936</v>
      </c>
      <c r="B496" s="2">
        <v>486</v>
      </c>
      <c r="C496" s="2">
        <v>487</v>
      </c>
      <c r="D496" s="2">
        <v>483</v>
      </c>
      <c r="E496" s="2">
        <v>486</v>
      </c>
      <c r="F496" s="2">
        <v>483.38473499999998</v>
      </c>
      <c r="G496" s="2">
        <v>32646014</v>
      </c>
    </row>
    <row r="497" spans="1:7">
      <c r="A497" s="3">
        <v>44937</v>
      </c>
      <c r="B497" s="2">
        <v>487</v>
      </c>
      <c r="C497" s="2">
        <v>488</v>
      </c>
      <c r="D497" s="2">
        <v>482</v>
      </c>
      <c r="E497" s="2">
        <v>484.5</v>
      </c>
      <c r="F497" s="2">
        <v>481.89279199999999</v>
      </c>
      <c r="G497" s="2">
        <v>21051115</v>
      </c>
    </row>
    <row r="498" spans="1:7">
      <c r="A498" s="3">
        <v>44938</v>
      </c>
      <c r="B498" s="2">
        <v>487.5</v>
      </c>
      <c r="C498" s="2">
        <v>488</v>
      </c>
      <c r="D498" s="2">
        <v>484</v>
      </c>
      <c r="E498" s="2">
        <v>486.5</v>
      </c>
      <c r="F498" s="2">
        <v>483.88201900000001</v>
      </c>
      <c r="G498" s="2">
        <v>20963689</v>
      </c>
    </row>
    <row r="499" spans="1:7">
      <c r="A499" s="3">
        <v>44939</v>
      </c>
      <c r="B499" s="2">
        <v>507</v>
      </c>
      <c r="C499" s="2">
        <v>509</v>
      </c>
      <c r="D499" s="2">
        <v>499</v>
      </c>
      <c r="E499" s="2">
        <v>500</v>
      </c>
      <c r="F499" s="2">
        <v>497.30938700000002</v>
      </c>
      <c r="G499" s="2">
        <v>77606949</v>
      </c>
    </row>
    <row r="500" spans="1:7">
      <c r="A500" s="3">
        <v>44942</v>
      </c>
      <c r="B500" s="2">
        <v>506</v>
      </c>
      <c r="C500" s="2">
        <v>508</v>
      </c>
      <c r="D500" s="2">
        <v>503</v>
      </c>
      <c r="E500" s="2">
        <v>505</v>
      </c>
      <c r="F500" s="2">
        <v>502.28247099999999</v>
      </c>
      <c r="G500" s="2">
        <v>34373918</v>
      </c>
    </row>
    <row r="501" spans="1:7">
      <c r="A501" s="3">
        <v>44943</v>
      </c>
      <c r="B501" s="2">
        <v>504</v>
      </c>
      <c r="C501" s="2">
        <v>504</v>
      </c>
      <c r="D501" s="2">
        <v>499.5</v>
      </c>
      <c r="E501" s="2">
        <v>503</v>
      </c>
      <c r="F501" s="2">
        <v>500.29324300000002</v>
      </c>
      <c r="G501" s="2">
        <v>27770329</v>
      </c>
    </row>
    <row r="502" spans="1:7">
      <c r="A502" s="3">
        <v>44956</v>
      </c>
      <c r="B502" s="2">
        <v>542</v>
      </c>
      <c r="C502" s="2">
        <v>543</v>
      </c>
      <c r="D502" s="2">
        <v>534</v>
      </c>
      <c r="E502" s="2">
        <v>543</v>
      </c>
      <c r="F502" s="2">
        <v>540.07800299999997</v>
      </c>
      <c r="G502" s="2">
        <v>124428936</v>
      </c>
    </row>
    <row r="503" spans="1:7">
      <c r="A503" s="3">
        <v>44957</v>
      </c>
      <c r="B503" s="2">
        <v>537</v>
      </c>
      <c r="C503" s="2">
        <v>538</v>
      </c>
      <c r="D503" s="2">
        <v>521</v>
      </c>
      <c r="E503" s="2">
        <v>522</v>
      </c>
      <c r="F503" s="2">
        <v>519.19097899999997</v>
      </c>
      <c r="G503" s="2">
        <v>72530854</v>
      </c>
    </row>
    <row r="504" spans="1:7">
      <c r="A504" s="3">
        <v>44958</v>
      </c>
      <c r="B504" s="2">
        <v>532</v>
      </c>
      <c r="C504" s="2">
        <v>533</v>
      </c>
      <c r="D504" s="2">
        <v>522</v>
      </c>
      <c r="E504" s="2">
        <v>530</v>
      </c>
      <c r="F504" s="2">
        <v>527.14794900000004</v>
      </c>
      <c r="G504" s="2">
        <v>33710990</v>
      </c>
    </row>
    <row r="505" spans="1:7">
      <c r="A505" s="3">
        <v>44959</v>
      </c>
      <c r="B505" s="2">
        <v>538</v>
      </c>
      <c r="C505" s="2">
        <v>542</v>
      </c>
      <c r="D505" s="2">
        <v>537</v>
      </c>
      <c r="E505" s="2">
        <v>540</v>
      </c>
      <c r="F505" s="2">
        <v>537.09411599999999</v>
      </c>
      <c r="G505" s="2">
        <v>43077053</v>
      </c>
    </row>
    <row r="506" spans="1:7">
      <c r="A506" s="3">
        <v>44960</v>
      </c>
      <c r="B506" s="2">
        <v>540</v>
      </c>
      <c r="C506" s="2">
        <v>542</v>
      </c>
      <c r="D506" s="2">
        <v>536</v>
      </c>
      <c r="E506" s="2">
        <v>542</v>
      </c>
      <c r="F506" s="2">
        <v>539.08337400000005</v>
      </c>
      <c r="G506" s="2">
        <v>31635865</v>
      </c>
    </row>
    <row r="507" spans="1:7">
      <c r="A507" s="3">
        <v>44963</v>
      </c>
      <c r="B507" s="2">
        <v>532</v>
      </c>
      <c r="C507" s="2">
        <v>533</v>
      </c>
      <c r="D507" s="2">
        <v>526</v>
      </c>
      <c r="E507" s="2">
        <v>526</v>
      </c>
      <c r="F507" s="2">
        <v>523.16949499999998</v>
      </c>
      <c r="G507" s="2">
        <v>30870136</v>
      </c>
    </row>
    <row r="508" spans="1:7">
      <c r="A508" s="3">
        <v>44964</v>
      </c>
      <c r="B508" s="2">
        <v>524</v>
      </c>
      <c r="C508" s="2">
        <v>528</v>
      </c>
      <c r="D508" s="2">
        <v>522</v>
      </c>
      <c r="E508" s="2">
        <v>523</v>
      </c>
      <c r="F508" s="2">
        <v>520.185608</v>
      </c>
      <c r="G508" s="2">
        <v>23481767</v>
      </c>
    </row>
    <row r="509" spans="1:7">
      <c r="A509" s="3">
        <v>44965</v>
      </c>
      <c r="B509" s="2">
        <v>538</v>
      </c>
      <c r="C509" s="2">
        <v>540</v>
      </c>
      <c r="D509" s="2">
        <v>534</v>
      </c>
      <c r="E509" s="2">
        <v>540</v>
      </c>
      <c r="F509" s="2">
        <v>537.09411599999999</v>
      </c>
      <c r="G509" s="2">
        <v>35096191</v>
      </c>
    </row>
    <row r="510" spans="1:7">
      <c r="A510" s="3">
        <v>44966</v>
      </c>
      <c r="B510" s="2">
        <v>540</v>
      </c>
      <c r="C510" s="2">
        <v>540</v>
      </c>
      <c r="D510" s="2">
        <v>536</v>
      </c>
      <c r="E510" s="2">
        <v>540</v>
      </c>
      <c r="F510" s="2">
        <v>537.09411599999999</v>
      </c>
      <c r="G510" s="2">
        <v>18861972</v>
      </c>
    </row>
    <row r="511" spans="1:7">
      <c r="A511" s="3">
        <v>44967</v>
      </c>
      <c r="B511" s="2">
        <v>544</v>
      </c>
      <c r="C511" s="2">
        <v>546</v>
      </c>
      <c r="D511" s="2">
        <v>541</v>
      </c>
      <c r="E511" s="2">
        <v>545</v>
      </c>
      <c r="F511" s="2">
        <v>542.06726100000003</v>
      </c>
      <c r="G511" s="2">
        <v>28495684</v>
      </c>
    </row>
    <row r="512" spans="1:7">
      <c r="A512" s="3">
        <v>44970</v>
      </c>
      <c r="B512" s="2">
        <v>544</v>
      </c>
      <c r="C512" s="2">
        <v>544</v>
      </c>
      <c r="D512" s="2">
        <v>538</v>
      </c>
      <c r="E512" s="2">
        <v>541</v>
      </c>
      <c r="F512" s="2">
        <v>538.08874500000002</v>
      </c>
      <c r="G512" s="2">
        <v>22768977</v>
      </c>
    </row>
    <row r="513" spans="1:7">
      <c r="A513" s="3">
        <v>44971</v>
      </c>
      <c r="B513" s="2">
        <v>544</v>
      </c>
      <c r="C513" s="2">
        <v>546</v>
      </c>
      <c r="D513" s="2">
        <v>543</v>
      </c>
      <c r="E513" s="2">
        <v>545</v>
      </c>
      <c r="F513" s="2">
        <v>542.06726100000003</v>
      </c>
      <c r="G513" s="2">
        <v>21883297</v>
      </c>
    </row>
    <row r="514" spans="1:7">
      <c r="A514" s="3">
        <v>44972</v>
      </c>
      <c r="B514" s="2">
        <v>526</v>
      </c>
      <c r="C514" s="2">
        <v>532</v>
      </c>
      <c r="D514" s="2">
        <v>522</v>
      </c>
      <c r="E514" s="2">
        <v>525</v>
      </c>
      <c r="F514" s="2">
        <v>522.17486599999995</v>
      </c>
      <c r="G514" s="2">
        <v>61796793</v>
      </c>
    </row>
    <row r="515" spans="1:7">
      <c r="A515" s="3">
        <v>44973</v>
      </c>
      <c r="B515" s="2">
        <v>528</v>
      </c>
      <c r="C515" s="2">
        <v>531</v>
      </c>
      <c r="D515" s="2">
        <v>524</v>
      </c>
      <c r="E515" s="2">
        <v>528</v>
      </c>
      <c r="F515" s="2">
        <v>525.15869099999998</v>
      </c>
      <c r="G515" s="2">
        <v>29975138</v>
      </c>
    </row>
    <row r="516" spans="1:7">
      <c r="A516" s="3">
        <v>44974</v>
      </c>
      <c r="B516" s="2">
        <v>524</v>
      </c>
      <c r="C516" s="2">
        <v>524</v>
      </c>
      <c r="D516" s="2">
        <v>516</v>
      </c>
      <c r="E516" s="2">
        <v>518</v>
      </c>
      <c r="F516" s="2">
        <v>515.21252400000003</v>
      </c>
      <c r="G516" s="2">
        <v>28121975</v>
      </c>
    </row>
    <row r="517" spans="1:7">
      <c r="A517" s="3">
        <v>44977</v>
      </c>
      <c r="B517" s="2">
        <v>514</v>
      </c>
      <c r="C517" s="2">
        <v>519</v>
      </c>
      <c r="D517" s="2">
        <v>511</v>
      </c>
      <c r="E517" s="2">
        <v>517</v>
      </c>
      <c r="F517" s="2">
        <v>514.217896</v>
      </c>
      <c r="G517" s="2">
        <v>20065156</v>
      </c>
    </row>
    <row r="518" spans="1:7">
      <c r="A518" s="3">
        <v>44978</v>
      </c>
      <c r="B518" s="2">
        <v>515</v>
      </c>
      <c r="C518" s="2">
        <v>517</v>
      </c>
      <c r="D518" s="2">
        <v>513</v>
      </c>
      <c r="E518" s="2">
        <v>516</v>
      </c>
      <c r="F518" s="2">
        <v>513.22326699999996</v>
      </c>
      <c r="G518" s="2">
        <v>13504100</v>
      </c>
    </row>
    <row r="519" spans="1:7">
      <c r="A519" s="3">
        <v>44979</v>
      </c>
      <c r="B519" s="2">
        <v>506</v>
      </c>
      <c r="C519" s="2">
        <v>509</v>
      </c>
      <c r="D519" s="2">
        <v>505</v>
      </c>
      <c r="E519" s="2">
        <v>507</v>
      </c>
      <c r="F519" s="2">
        <v>504.27172899999999</v>
      </c>
      <c r="G519" s="2">
        <v>24575245</v>
      </c>
    </row>
    <row r="520" spans="1:7">
      <c r="A520" s="3">
        <v>44980</v>
      </c>
      <c r="B520" s="2">
        <v>512</v>
      </c>
      <c r="C520" s="2">
        <v>521</v>
      </c>
      <c r="D520" s="2">
        <v>510</v>
      </c>
      <c r="E520" s="2">
        <v>518</v>
      </c>
      <c r="F520" s="2">
        <v>515.21252400000003</v>
      </c>
      <c r="G520" s="2">
        <v>25376835</v>
      </c>
    </row>
    <row r="521" spans="1:7">
      <c r="A521" s="3">
        <v>44981</v>
      </c>
      <c r="B521" s="2">
        <v>524</v>
      </c>
      <c r="C521" s="2">
        <v>525</v>
      </c>
      <c r="D521" s="2">
        <v>511</v>
      </c>
      <c r="E521" s="2">
        <v>511</v>
      </c>
      <c r="F521" s="2">
        <v>508.25018299999999</v>
      </c>
      <c r="G521" s="2">
        <v>41692491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057D-1460-8C4D-B34B-4EBF06C6F16C}">
  <dimension ref="A1:G521"/>
  <sheetViews>
    <sheetView topLeftCell="A106" workbookViewId="0">
      <selection activeCell="H27" sqref="H27"/>
    </sheetView>
  </sheetViews>
  <sheetFormatPr baseColWidth="10" defaultColWidth="11" defaultRowHeight="15"/>
  <sheetData>
    <row r="1" spans="1:7">
      <c r="A1" s="1" t="s">
        <v>2</v>
      </c>
      <c r="B1" s="1" t="s">
        <v>9</v>
      </c>
      <c r="C1" s="1" t="s">
        <v>10</v>
      </c>
      <c r="D1" s="1" t="s">
        <v>11</v>
      </c>
      <c r="E1" s="1" t="s">
        <v>3</v>
      </c>
      <c r="F1" s="1" t="s">
        <v>12</v>
      </c>
      <c r="G1" s="1" t="s">
        <v>13</v>
      </c>
    </row>
    <row r="2" spans="1:7">
      <c r="A2" s="3">
        <v>44200</v>
      </c>
      <c r="B2" s="2">
        <v>530</v>
      </c>
      <c r="C2" s="2">
        <v>540</v>
      </c>
      <c r="D2" s="2">
        <v>528</v>
      </c>
      <c r="E2" s="2">
        <v>536</v>
      </c>
      <c r="F2" s="2">
        <v>512.61920199999997</v>
      </c>
      <c r="G2" s="2">
        <v>38770328</v>
      </c>
    </row>
    <row r="3" spans="1:7">
      <c r="A3" s="3">
        <v>44201</v>
      </c>
      <c r="B3" s="2">
        <v>536</v>
      </c>
      <c r="C3" s="2">
        <v>542</v>
      </c>
      <c r="D3" s="2">
        <v>535</v>
      </c>
      <c r="E3" s="2">
        <v>542</v>
      </c>
      <c r="F3" s="2">
        <v>518.357483</v>
      </c>
      <c r="G3" s="2">
        <v>34411866</v>
      </c>
    </row>
    <row r="4" spans="1:7">
      <c r="A4" s="3">
        <v>44202</v>
      </c>
      <c r="B4" s="2">
        <v>555</v>
      </c>
      <c r="C4" s="2">
        <v>555</v>
      </c>
      <c r="D4" s="2">
        <v>541</v>
      </c>
      <c r="E4" s="2">
        <v>549</v>
      </c>
      <c r="F4" s="2">
        <v>525.05212400000005</v>
      </c>
      <c r="G4" s="2">
        <v>53030554</v>
      </c>
    </row>
    <row r="5" spans="1:7">
      <c r="A5" s="3">
        <v>44203</v>
      </c>
      <c r="B5" s="2">
        <v>554</v>
      </c>
      <c r="C5" s="2">
        <v>570</v>
      </c>
      <c r="D5" s="2">
        <v>553</v>
      </c>
      <c r="E5" s="2">
        <v>565</v>
      </c>
      <c r="F5" s="2">
        <v>540.35406499999999</v>
      </c>
      <c r="G5" s="2">
        <v>51166782</v>
      </c>
    </row>
    <row r="6" spans="1:7">
      <c r="A6" s="3">
        <v>44204</v>
      </c>
      <c r="B6" s="2">
        <v>580</v>
      </c>
      <c r="C6" s="2">
        <v>580</v>
      </c>
      <c r="D6" s="2">
        <v>571</v>
      </c>
      <c r="E6" s="2">
        <v>580</v>
      </c>
      <c r="F6" s="2">
        <v>554.69988999999998</v>
      </c>
      <c r="G6" s="2">
        <v>59563555</v>
      </c>
    </row>
    <row r="7" spans="1:7">
      <c r="A7" s="3">
        <v>44207</v>
      </c>
      <c r="B7" s="2">
        <v>577</v>
      </c>
      <c r="C7" s="2">
        <v>584</v>
      </c>
      <c r="D7" s="2">
        <v>574</v>
      </c>
      <c r="E7" s="2">
        <v>584</v>
      </c>
      <c r="F7" s="2">
        <v>558.52533000000005</v>
      </c>
      <c r="G7" s="2">
        <v>48810990</v>
      </c>
    </row>
    <row r="8" spans="1:7">
      <c r="A8" s="3">
        <v>44208</v>
      </c>
      <c r="B8" s="2">
        <v>583</v>
      </c>
      <c r="C8" s="2">
        <v>597</v>
      </c>
      <c r="D8" s="2">
        <v>582</v>
      </c>
      <c r="E8" s="2">
        <v>591</v>
      </c>
      <c r="F8" s="2">
        <v>565.22003199999995</v>
      </c>
      <c r="G8" s="2">
        <v>50232426</v>
      </c>
    </row>
    <row r="9" spans="1:7">
      <c r="A9" s="3">
        <v>44209</v>
      </c>
      <c r="B9" s="2">
        <v>595</v>
      </c>
      <c r="C9" s="2">
        <v>605</v>
      </c>
      <c r="D9" s="2">
        <v>593</v>
      </c>
      <c r="E9" s="2">
        <v>605</v>
      </c>
      <c r="F9" s="2">
        <v>578.609375</v>
      </c>
      <c r="G9" s="2">
        <v>62662393</v>
      </c>
    </row>
    <row r="10" spans="1:7">
      <c r="A10" s="3">
        <v>44210</v>
      </c>
      <c r="B10" s="2">
        <v>587</v>
      </c>
      <c r="C10" s="2">
        <v>597</v>
      </c>
      <c r="D10" s="2">
        <v>587</v>
      </c>
      <c r="E10" s="2">
        <v>592</v>
      </c>
      <c r="F10" s="2">
        <v>566.17639199999996</v>
      </c>
      <c r="G10" s="2">
        <v>75288477</v>
      </c>
    </row>
    <row r="11" spans="1:7">
      <c r="A11" s="3">
        <v>44211</v>
      </c>
      <c r="B11" s="2">
        <v>621</v>
      </c>
      <c r="C11" s="2">
        <v>625</v>
      </c>
      <c r="D11" s="2">
        <v>601</v>
      </c>
      <c r="E11" s="2">
        <v>601</v>
      </c>
      <c r="F11" s="2">
        <v>574.78375200000005</v>
      </c>
      <c r="G11" s="2">
        <v>92010500</v>
      </c>
    </row>
    <row r="12" spans="1:7">
      <c r="A12" s="3">
        <v>44214</v>
      </c>
      <c r="B12" s="2">
        <v>608</v>
      </c>
      <c r="C12" s="2">
        <v>608</v>
      </c>
      <c r="D12" s="2">
        <v>594</v>
      </c>
      <c r="E12" s="2">
        <v>607</v>
      </c>
      <c r="F12" s="2">
        <v>580.52209500000004</v>
      </c>
      <c r="G12" s="2">
        <v>45726476</v>
      </c>
    </row>
    <row r="13" spans="1:7">
      <c r="A13" s="3">
        <v>44215</v>
      </c>
      <c r="B13" s="2">
        <v>618</v>
      </c>
      <c r="C13" s="2">
        <v>632</v>
      </c>
      <c r="D13" s="2">
        <v>613</v>
      </c>
      <c r="E13" s="2">
        <v>627</v>
      </c>
      <c r="F13" s="2">
        <v>599.64959699999997</v>
      </c>
      <c r="G13" s="2">
        <v>50672866</v>
      </c>
    </row>
    <row r="14" spans="1:7">
      <c r="A14" s="3">
        <v>44216</v>
      </c>
      <c r="B14" s="2">
        <v>633</v>
      </c>
      <c r="C14" s="2">
        <v>650</v>
      </c>
      <c r="D14" s="2">
        <v>631</v>
      </c>
      <c r="E14" s="2">
        <v>647</v>
      </c>
      <c r="F14" s="2">
        <v>618.77716099999998</v>
      </c>
      <c r="G14" s="2">
        <v>82066422</v>
      </c>
    </row>
    <row r="15" spans="1:7">
      <c r="A15" s="3">
        <v>44217</v>
      </c>
      <c r="B15" s="2">
        <v>640</v>
      </c>
      <c r="C15" s="2">
        <v>679</v>
      </c>
      <c r="D15" s="2">
        <v>640</v>
      </c>
      <c r="E15" s="2">
        <v>673</v>
      </c>
      <c r="F15" s="2">
        <v>643.64312700000005</v>
      </c>
      <c r="G15" s="2">
        <v>89019137</v>
      </c>
    </row>
    <row r="16" spans="1:7">
      <c r="A16" s="3">
        <v>44218</v>
      </c>
      <c r="B16" s="2">
        <v>649</v>
      </c>
      <c r="C16" s="2">
        <v>665</v>
      </c>
      <c r="D16" s="2">
        <v>649</v>
      </c>
      <c r="E16" s="2">
        <v>649</v>
      </c>
      <c r="F16" s="2">
        <v>620.69000200000005</v>
      </c>
      <c r="G16" s="2">
        <v>125179403</v>
      </c>
    </row>
    <row r="17" spans="1:7">
      <c r="A17" s="3">
        <v>44221</v>
      </c>
      <c r="B17" s="2">
        <v>642</v>
      </c>
      <c r="C17" s="2">
        <v>646</v>
      </c>
      <c r="D17" s="2">
        <v>626</v>
      </c>
      <c r="E17" s="2">
        <v>633</v>
      </c>
      <c r="F17" s="2">
        <v>605.387878</v>
      </c>
      <c r="G17" s="2">
        <v>93050133</v>
      </c>
    </row>
    <row r="18" spans="1:7">
      <c r="A18" s="3">
        <v>44222</v>
      </c>
      <c r="B18" s="2">
        <v>632</v>
      </c>
      <c r="C18" s="2">
        <v>640</v>
      </c>
      <c r="D18" s="2">
        <v>610</v>
      </c>
      <c r="E18" s="2">
        <v>617</v>
      </c>
      <c r="F18" s="2">
        <v>590.08593800000006</v>
      </c>
      <c r="G18" s="2">
        <v>100153482</v>
      </c>
    </row>
    <row r="19" spans="1:7">
      <c r="A19" s="3">
        <v>44223</v>
      </c>
      <c r="B19" s="2">
        <v>618</v>
      </c>
      <c r="C19" s="2">
        <v>625</v>
      </c>
      <c r="D19" s="2">
        <v>611</v>
      </c>
      <c r="E19" s="2">
        <v>615</v>
      </c>
      <c r="F19" s="2">
        <v>588.17309599999999</v>
      </c>
      <c r="G19" s="2">
        <v>59985191</v>
      </c>
    </row>
    <row r="20" spans="1:7">
      <c r="A20" s="3">
        <v>44224</v>
      </c>
      <c r="B20" s="2">
        <v>600</v>
      </c>
      <c r="C20" s="2">
        <v>608</v>
      </c>
      <c r="D20" s="2">
        <v>598</v>
      </c>
      <c r="E20" s="2">
        <v>601</v>
      </c>
      <c r="F20" s="2">
        <v>574.78375200000005</v>
      </c>
      <c r="G20" s="2">
        <v>96447533</v>
      </c>
    </row>
    <row r="21" spans="1:7">
      <c r="A21" s="3">
        <v>44225</v>
      </c>
      <c r="B21" s="2">
        <v>619</v>
      </c>
      <c r="C21" s="2">
        <v>619</v>
      </c>
      <c r="D21" s="2">
        <v>591</v>
      </c>
      <c r="E21" s="2">
        <v>591</v>
      </c>
      <c r="F21" s="2">
        <v>565.22003199999995</v>
      </c>
      <c r="G21" s="2">
        <v>90745237</v>
      </c>
    </row>
    <row r="22" spans="1:7">
      <c r="A22" s="3">
        <v>44228</v>
      </c>
      <c r="B22" s="2">
        <v>595</v>
      </c>
      <c r="C22" s="2">
        <v>612</v>
      </c>
      <c r="D22" s="2">
        <v>587</v>
      </c>
      <c r="E22" s="2">
        <v>611</v>
      </c>
      <c r="F22" s="2">
        <v>584.34759499999996</v>
      </c>
      <c r="G22" s="2">
        <v>67462398</v>
      </c>
    </row>
    <row r="23" spans="1:7">
      <c r="A23" s="3">
        <v>44229</v>
      </c>
      <c r="B23" s="2">
        <v>629</v>
      </c>
      <c r="C23" s="2">
        <v>638</v>
      </c>
      <c r="D23" s="2">
        <v>622</v>
      </c>
      <c r="E23" s="2">
        <v>632</v>
      </c>
      <c r="F23" s="2">
        <v>604.43151899999998</v>
      </c>
      <c r="G23" s="2">
        <v>78429188</v>
      </c>
    </row>
    <row r="24" spans="1:7">
      <c r="A24" s="3">
        <v>44230</v>
      </c>
      <c r="B24" s="2">
        <v>638</v>
      </c>
      <c r="C24" s="2">
        <v>642</v>
      </c>
      <c r="D24" s="2">
        <v>630</v>
      </c>
      <c r="E24" s="2">
        <v>630</v>
      </c>
      <c r="F24" s="2">
        <v>602.51867700000003</v>
      </c>
      <c r="G24" s="2">
        <v>48738970</v>
      </c>
    </row>
    <row r="25" spans="1:7">
      <c r="A25" s="3">
        <v>44231</v>
      </c>
      <c r="B25" s="2">
        <v>626</v>
      </c>
      <c r="C25" s="2">
        <v>632</v>
      </c>
      <c r="D25" s="2">
        <v>620</v>
      </c>
      <c r="E25" s="2">
        <v>627</v>
      </c>
      <c r="F25" s="2">
        <v>599.64959699999997</v>
      </c>
      <c r="G25" s="2">
        <v>46371900</v>
      </c>
    </row>
    <row r="26" spans="1:7">
      <c r="A26" s="3">
        <v>44232</v>
      </c>
      <c r="B26" s="2">
        <v>638</v>
      </c>
      <c r="C26" s="2">
        <v>641</v>
      </c>
      <c r="D26" s="2">
        <v>631</v>
      </c>
      <c r="E26" s="2">
        <v>632</v>
      </c>
      <c r="F26" s="2">
        <v>604.43151899999998</v>
      </c>
      <c r="G26" s="2">
        <v>53267273</v>
      </c>
    </row>
    <row r="27" spans="1:7">
      <c r="A27" s="3">
        <v>44244</v>
      </c>
      <c r="B27" s="2">
        <v>663</v>
      </c>
      <c r="C27" s="2">
        <v>668</v>
      </c>
      <c r="D27" s="2">
        <v>660</v>
      </c>
      <c r="E27" s="2">
        <v>663</v>
      </c>
      <c r="F27" s="2">
        <v>634.07934599999999</v>
      </c>
      <c r="G27" s="2">
        <v>107614290</v>
      </c>
    </row>
    <row r="28" spans="1:7">
      <c r="A28" s="3">
        <v>44245</v>
      </c>
      <c r="B28" s="2">
        <v>664</v>
      </c>
      <c r="C28" s="2">
        <v>665</v>
      </c>
      <c r="D28" s="2">
        <v>656</v>
      </c>
      <c r="E28" s="2">
        <v>660</v>
      </c>
      <c r="F28" s="2">
        <v>631.21014400000001</v>
      </c>
      <c r="G28" s="2">
        <v>53109010</v>
      </c>
    </row>
    <row r="29" spans="1:7">
      <c r="A29" s="3">
        <v>44246</v>
      </c>
      <c r="B29" s="2">
        <v>656</v>
      </c>
      <c r="C29" s="2">
        <v>657</v>
      </c>
      <c r="D29" s="2">
        <v>647</v>
      </c>
      <c r="E29" s="2">
        <v>652</v>
      </c>
      <c r="F29" s="2">
        <v>623.55920400000002</v>
      </c>
      <c r="G29" s="2">
        <v>50279585</v>
      </c>
    </row>
    <row r="30" spans="1:7">
      <c r="A30" s="3">
        <v>44249</v>
      </c>
      <c r="B30" s="2">
        <v>660</v>
      </c>
      <c r="C30" s="2">
        <v>662</v>
      </c>
      <c r="D30" s="2">
        <v>650</v>
      </c>
      <c r="E30" s="2">
        <v>650</v>
      </c>
      <c r="F30" s="2">
        <v>621.64636199999995</v>
      </c>
      <c r="G30" s="2">
        <v>36474610</v>
      </c>
    </row>
    <row r="31" spans="1:7">
      <c r="A31" s="3">
        <v>44250</v>
      </c>
      <c r="B31" s="2">
        <v>641</v>
      </c>
      <c r="C31" s="2">
        <v>643</v>
      </c>
      <c r="D31" s="2">
        <v>633</v>
      </c>
      <c r="E31" s="2">
        <v>641</v>
      </c>
      <c r="F31" s="2">
        <v>613.03900099999998</v>
      </c>
      <c r="G31" s="2">
        <v>50076333</v>
      </c>
    </row>
    <row r="32" spans="1:7">
      <c r="A32" s="3">
        <v>44251</v>
      </c>
      <c r="B32" s="2">
        <v>627</v>
      </c>
      <c r="C32" s="2">
        <v>636</v>
      </c>
      <c r="D32" s="2">
        <v>625</v>
      </c>
      <c r="E32" s="2">
        <v>625</v>
      </c>
      <c r="F32" s="2">
        <v>597.73687700000005</v>
      </c>
      <c r="G32" s="2">
        <v>66206750</v>
      </c>
    </row>
    <row r="33" spans="1:7">
      <c r="A33" s="3">
        <v>44252</v>
      </c>
      <c r="B33" s="2">
        <v>636</v>
      </c>
      <c r="C33" s="2">
        <v>636</v>
      </c>
      <c r="D33" s="2">
        <v>628</v>
      </c>
      <c r="E33" s="2">
        <v>635</v>
      </c>
      <c r="F33" s="2">
        <v>607.30059800000004</v>
      </c>
      <c r="G33" s="2">
        <v>43231417</v>
      </c>
    </row>
    <row r="34" spans="1:7">
      <c r="A34" s="3">
        <v>44253</v>
      </c>
      <c r="B34" s="2">
        <v>611</v>
      </c>
      <c r="C34" s="2">
        <v>618</v>
      </c>
      <c r="D34" s="2">
        <v>606</v>
      </c>
      <c r="E34" s="2">
        <v>606</v>
      </c>
      <c r="F34" s="2">
        <v>579.56567399999994</v>
      </c>
      <c r="G34" s="2">
        <v>111861175</v>
      </c>
    </row>
    <row r="35" spans="1:7">
      <c r="A35" s="3">
        <v>44257</v>
      </c>
      <c r="B35" s="2">
        <v>621</v>
      </c>
      <c r="C35" s="2">
        <v>622</v>
      </c>
      <c r="D35" s="2">
        <v>609</v>
      </c>
      <c r="E35" s="2">
        <v>609</v>
      </c>
      <c r="F35" s="2">
        <v>582.43487500000003</v>
      </c>
      <c r="G35" s="2">
        <v>54041533</v>
      </c>
    </row>
    <row r="36" spans="1:7">
      <c r="A36" s="3">
        <v>44258</v>
      </c>
      <c r="B36" s="2">
        <v>609</v>
      </c>
      <c r="C36" s="2">
        <v>622</v>
      </c>
      <c r="D36" s="2">
        <v>601</v>
      </c>
      <c r="E36" s="2">
        <v>622</v>
      </c>
      <c r="F36" s="2">
        <v>594.86773700000003</v>
      </c>
      <c r="G36" s="2">
        <v>48252965</v>
      </c>
    </row>
    <row r="37" spans="1:7">
      <c r="A37" s="3">
        <v>44259</v>
      </c>
      <c r="B37" s="2">
        <v>609</v>
      </c>
      <c r="C37" s="2">
        <v>611</v>
      </c>
      <c r="D37" s="2">
        <v>601</v>
      </c>
      <c r="E37" s="2">
        <v>601</v>
      </c>
      <c r="F37" s="2">
        <v>574.78375200000005</v>
      </c>
      <c r="G37" s="2">
        <v>67711962</v>
      </c>
    </row>
    <row r="38" spans="1:7">
      <c r="A38" s="3">
        <v>44260</v>
      </c>
      <c r="B38" s="2">
        <v>588</v>
      </c>
      <c r="C38" s="2">
        <v>605</v>
      </c>
      <c r="D38" s="2">
        <v>584</v>
      </c>
      <c r="E38" s="2">
        <v>601</v>
      </c>
      <c r="F38" s="2">
        <v>574.78375200000005</v>
      </c>
      <c r="G38" s="2">
        <v>79918467</v>
      </c>
    </row>
    <row r="39" spans="1:7">
      <c r="A39" s="3">
        <v>44263</v>
      </c>
      <c r="B39" s="2">
        <v>608</v>
      </c>
      <c r="C39" s="2">
        <v>610</v>
      </c>
      <c r="D39" s="2">
        <v>598</v>
      </c>
      <c r="E39" s="2">
        <v>598</v>
      </c>
      <c r="F39" s="2">
        <v>571.91473399999995</v>
      </c>
      <c r="G39" s="2">
        <v>43219772</v>
      </c>
    </row>
    <row r="40" spans="1:7">
      <c r="A40" s="3">
        <v>44264</v>
      </c>
      <c r="B40" s="2">
        <v>585</v>
      </c>
      <c r="C40" s="2">
        <v>595</v>
      </c>
      <c r="D40" s="2">
        <v>585</v>
      </c>
      <c r="E40" s="2">
        <v>595</v>
      </c>
      <c r="F40" s="2">
        <v>569.04553199999998</v>
      </c>
      <c r="G40" s="2">
        <v>68768861</v>
      </c>
    </row>
    <row r="41" spans="1:7">
      <c r="A41" s="3">
        <v>44265</v>
      </c>
      <c r="B41" s="2">
        <v>601</v>
      </c>
      <c r="C41" s="2">
        <v>601</v>
      </c>
      <c r="D41" s="2">
        <v>593</v>
      </c>
      <c r="E41" s="2">
        <v>597</v>
      </c>
      <c r="F41" s="2">
        <v>570.95831299999998</v>
      </c>
      <c r="G41" s="2">
        <v>40146301</v>
      </c>
    </row>
    <row r="42" spans="1:7">
      <c r="A42" s="3">
        <v>44266</v>
      </c>
      <c r="B42" s="2">
        <v>596</v>
      </c>
      <c r="C42" s="2">
        <v>612</v>
      </c>
      <c r="D42" s="2">
        <v>595</v>
      </c>
      <c r="E42" s="2">
        <v>609</v>
      </c>
      <c r="F42" s="2">
        <v>582.43487500000003</v>
      </c>
      <c r="G42" s="2">
        <v>54416046</v>
      </c>
    </row>
    <row r="43" spans="1:7">
      <c r="A43" s="3">
        <v>44267</v>
      </c>
      <c r="B43" s="2">
        <v>615</v>
      </c>
      <c r="C43" s="2">
        <v>618</v>
      </c>
      <c r="D43" s="2">
        <v>609</v>
      </c>
      <c r="E43" s="2">
        <v>614</v>
      </c>
      <c r="F43" s="2">
        <v>587.21673599999997</v>
      </c>
      <c r="G43" s="2">
        <v>33168846</v>
      </c>
    </row>
    <row r="44" spans="1:7">
      <c r="A44" s="3">
        <v>44270</v>
      </c>
      <c r="B44" s="2">
        <v>614</v>
      </c>
      <c r="C44" s="2">
        <v>614</v>
      </c>
      <c r="D44" s="2">
        <v>609</v>
      </c>
      <c r="E44" s="2">
        <v>611</v>
      </c>
      <c r="F44" s="2">
        <v>584.34759499999996</v>
      </c>
      <c r="G44" s="2">
        <v>27416758</v>
      </c>
    </row>
    <row r="45" spans="1:7">
      <c r="A45" s="3">
        <v>44271</v>
      </c>
      <c r="B45" s="2">
        <v>610</v>
      </c>
      <c r="C45" s="2">
        <v>613</v>
      </c>
      <c r="D45" s="2">
        <v>607</v>
      </c>
      <c r="E45" s="2">
        <v>613</v>
      </c>
      <c r="F45" s="2">
        <v>586.26031499999999</v>
      </c>
      <c r="G45" s="2">
        <v>36949425</v>
      </c>
    </row>
    <row r="46" spans="1:7">
      <c r="A46" s="3">
        <v>44272</v>
      </c>
      <c r="B46" s="2">
        <v>612</v>
      </c>
      <c r="C46" s="2">
        <v>612</v>
      </c>
      <c r="D46" s="2">
        <v>602</v>
      </c>
      <c r="E46" s="2">
        <v>604</v>
      </c>
      <c r="F46" s="2">
        <v>580.01843299999996</v>
      </c>
      <c r="G46" s="2">
        <v>39517807</v>
      </c>
    </row>
    <row r="47" spans="1:7">
      <c r="A47" s="3">
        <v>44273</v>
      </c>
      <c r="B47" s="2">
        <v>606</v>
      </c>
      <c r="C47" s="2">
        <v>609</v>
      </c>
      <c r="D47" s="2">
        <v>602</v>
      </c>
      <c r="E47" s="2">
        <v>602</v>
      </c>
      <c r="F47" s="2">
        <v>578.09796100000005</v>
      </c>
      <c r="G47" s="2">
        <v>29415526</v>
      </c>
    </row>
    <row r="48" spans="1:7">
      <c r="A48" s="3">
        <v>44274</v>
      </c>
      <c r="B48" s="2">
        <v>594</v>
      </c>
      <c r="C48" s="2">
        <v>598</v>
      </c>
      <c r="D48" s="2">
        <v>591</v>
      </c>
      <c r="E48" s="2">
        <v>591</v>
      </c>
      <c r="F48" s="2">
        <v>567.53460700000005</v>
      </c>
      <c r="G48" s="2">
        <v>70866028</v>
      </c>
    </row>
    <row r="49" spans="1:7">
      <c r="A49" s="3">
        <v>44277</v>
      </c>
      <c r="B49" s="2">
        <v>588</v>
      </c>
      <c r="C49" s="2">
        <v>598</v>
      </c>
      <c r="D49" s="2">
        <v>586</v>
      </c>
      <c r="E49" s="2">
        <v>593</v>
      </c>
      <c r="F49" s="2">
        <v>569.45526099999995</v>
      </c>
      <c r="G49" s="2">
        <v>34089033</v>
      </c>
    </row>
    <row r="50" spans="1:7">
      <c r="A50" s="3">
        <v>44278</v>
      </c>
      <c r="B50" s="2">
        <v>597</v>
      </c>
      <c r="C50" s="2">
        <v>603</v>
      </c>
      <c r="D50" s="2">
        <v>593</v>
      </c>
      <c r="E50" s="2">
        <v>594</v>
      </c>
      <c r="F50" s="2">
        <v>570.41546600000004</v>
      </c>
      <c r="G50" s="2">
        <v>29374037</v>
      </c>
    </row>
    <row r="51" spans="1:7">
      <c r="A51" s="3">
        <v>44279</v>
      </c>
      <c r="B51" s="2">
        <v>571</v>
      </c>
      <c r="C51" s="2">
        <v>582</v>
      </c>
      <c r="D51" s="2">
        <v>571</v>
      </c>
      <c r="E51" s="2">
        <v>576</v>
      </c>
      <c r="F51" s="2">
        <v>553.13006600000006</v>
      </c>
      <c r="G51" s="2">
        <v>107253959</v>
      </c>
    </row>
    <row r="52" spans="1:7">
      <c r="A52" s="3">
        <v>44280</v>
      </c>
      <c r="B52" s="2">
        <v>572</v>
      </c>
      <c r="C52" s="2">
        <v>581</v>
      </c>
      <c r="D52" s="2">
        <v>570</v>
      </c>
      <c r="E52" s="2">
        <v>575</v>
      </c>
      <c r="F52" s="2">
        <v>552.16992200000004</v>
      </c>
      <c r="G52" s="2">
        <v>67833354</v>
      </c>
    </row>
    <row r="53" spans="1:7">
      <c r="A53" s="3">
        <v>44281</v>
      </c>
      <c r="B53" s="2">
        <v>582</v>
      </c>
      <c r="C53" s="2">
        <v>592</v>
      </c>
      <c r="D53" s="2">
        <v>580</v>
      </c>
      <c r="E53" s="2">
        <v>590</v>
      </c>
      <c r="F53" s="2">
        <v>566.574341</v>
      </c>
      <c r="G53" s="2">
        <v>36829858</v>
      </c>
    </row>
    <row r="54" spans="1:7">
      <c r="A54" s="3">
        <v>44284</v>
      </c>
      <c r="B54" s="2">
        <v>599</v>
      </c>
      <c r="C54" s="2">
        <v>602</v>
      </c>
      <c r="D54" s="2">
        <v>596</v>
      </c>
      <c r="E54" s="2">
        <v>599</v>
      </c>
      <c r="F54" s="2">
        <v>575.21698000000004</v>
      </c>
      <c r="G54" s="2">
        <v>37884733</v>
      </c>
    </row>
    <row r="55" spans="1:7">
      <c r="A55" s="3">
        <v>44285</v>
      </c>
      <c r="B55" s="2">
        <v>600</v>
      </c>
      <c r="C55" s="2">
        <v>600</v>
      </c>
      <c r="D55" s="2">
        <v>592</v>
      </c>
      <c r="E55" s="2">
        <v>597</v>
      </c>
      <c r="F55" s="2">
        <v>573.29638699999998</v>
      </c>
      <c r="G55" s="2">
        <v>33099123</v>
      </c>
    </row>
    <row r="56" spans="1:7">
      <c r="A56" s="3">
        <v>44286</v>
      </c>
      <c r="B56" s="2">
        <v>596</v>
      </c>
      <c r="C56" s="2">
        <v>597</v>
      </c>
      <c r="D56" s="2">
        <v>587</v>
      </c>
      <c r="E56" s="2">
        <v>587</v>
      </c>
      <c r="F56" s="2">
        <v>563.69335899999999</v>
      </c>
      <c r="G56" s="2">
        <v>38790886</v>
      </c>
    </row>
    <row r="57" spans="1:7">
      <c r="A57" s="3">
        <v>44287</v>
      </c>
      <c r="B57" s="2">
        <v>598</v>
      </c>
      <c r="C57" s="2">
        <v>602</v>
      </c>
      <c r="D57" s="2">
        <v>594</v>
      </c>
      <c r="E57" s="2">
        <v>602</v>
      </c>
      <c r="F57" s="2">
        <v>578.09796100000005</v>
      </c>
      <c r="G57" s="2">
        <v>43091157</v>
      </c>
    </row>
    <row r="58" spans="1:7">
      <c r="A58" s="3">
        <v>44293</v>
      </c>
      <c r="B58" s="2">
        <v>614</v>
      </c>
      <c r="C58" s="2">
        <v>614</v>
      </c>
      <c r="D58" s="2">
        <v>608</v>
      </c>
      <c r="E58" s="2">
        <v>610</v>
      </c>
      <c r="F58" s="2">
        <v>585.78027299999997</v>
      </c>
      <c r="G58" s="2">
        <v>24603109</v>
      </c>
    </row>
    <row r="59" spans="1:7">
      <c r="A59" s="3">
        <v>44294</v>
      </c>
      <c r="B59" s="2">
        <v>606</v>
      </c>
      <c r="C59" s="2">
        <v>613</v>
      </c>
      <c r="D59" s="2">
        <v>603</v>
      </c>
      <c r="E59" s="2">
        <v>613</v>
      </c>
      <c r="F59" s="2">
        <v>588.66107199999999</v>
      </c>
      <c r="G59" s="2">
        <v>23976625</v>
      </c>
    </row>
    <row r="60" spans="1:7">
      <c r="A60" s="3">
        <v>44295</v>
      </c>
      <c r="B60" s="2">
        <v>618</v>
      </c>
      <c r="C60" s="2">
        <v>618</v>
      </c>
      <c r="D60" s="2">
        <v>609</v>
      </c>
      <c r="E60" s="2">
        <v>610</v>
      </c>
      <c r="F60" s="2">
        <v>585.78027299999997</v>
      </c>
      <c r="G60" s="2">
        <v>27303862</v>
      </c>
    </row>
    <row r="61" spans="1:7">
      <c r="A61" s="3">
        <v>44298</v>
      </c>
      <c r="B61" s="2">
        <v>612</v>
      </c>
      <c r="C61" s="2">
        <v>613</v>
      </c>
      <c r="D61" s="2">
        <v>603</v>
      </c>
      <c r="E61" s="2">
        <v>605</v>
      </c>
      <c r="F61" s="2">
        <v>580.97882100000004</v>
      </c>
      <c r="G61" s="2">
        <v>22606128</v>
      </c>
    </row>
    <row r="62" spans="1:7">
      <c r="A62" s="3">
        <v>44299</v>
      </c>
      <c r="B62" s="2">
        <v>604</v>
      </c>
      <c r="C62" s="2">
        <v>613</v>
      </c>
      <c r="D62" s="2">
        <v>604</v>
      </c>
      <c r="E62" s="2">
        <v>605</v>
      </c>
      <c r="F62" s="2">
        <v>580.97882100000004</v>
      </c>
      <c r="G62" s="2">
        <v>25971622</v>
      </c>
    </row>
    <row r="63" spans="1:7">
      <c r="A63" s="3">
        <v>44300</v>
      </c>
      <c r="B63" s="2">
        <v>608</v>
      </c>
      <c r="C63" s="2">
        <v>612</v>
      </c>
      <c r="D63" s="2">
        <v>600</v>
      </c>
      <c r="E63" s="2">
        <v>612</v>
      </c>
      <c r="F63" s="2">
        <v>587.70080600000006</v>
      </c>
      <c r="G63" s="2">
        <v>30077913</v>
      </c>
    </row>
    <row r="64" spans="1:7">
      <c r="A64" s="3">
        <v>44301</v>
      </c>
      <c r="B64" s="2">
        <v>612</v>
      </c>
      <c r="C64" s="2">
        <v>619</v>
      </c>
      <c r="D64" s="2">
        <v>607</v>
      </c>
      <c r="E64" s="2">
        <v>619</v>
      </c>
      <c r="F64" s="2">
        <v>594.42291299999999</v>
      </c>
      <c r="G64" s="2">
        <v>33530942</v>
      </c>
    </row>
    <row r="65" spans="1:7">
      <c r="A65" s="3">
        <v>44302</v>
      </c>
      <c r="B65" s="2">
        <v>610</v>
      </c>
      <c r="C65" s="2">
        <v>611</v>
      </c>
      <c r="D65" s="2">
        <v>603</v>
      </c>
      <c r="E65" s="2">
        <v>610</v>
      </c>
      <c r="F65" s="2">
        <v>585.78027299999997</v>
      </c>
      <c r="G65" s="2">
        <v>48507383</v>
      </c>
    </row>
    <row r="66" spans="1:7">
      <c r="A66" s="3">
        <v>44305</v>
      </c>
      <c r="B66" s="2">
        <v>605</v>
      </c>
      <c r="C66" s="2">
        <v>607</v>
      </c>
      <c r="D66" s="2">
        <v>601</v>
      </c>
      <c r="E66" s="2">
        <v>603</v>
      </c>
      <c r="F66" s="2">
        <v>579.05816700000003</v>
      </c>
      <c r="G66" s="2">
        <v>24231637</v>
      </c>
    </row>
    <row r="67" spans="1:7">
      <c r="A67" s="3">
        <v>44306</v>
      </c>
      <c r="B67" s="2">
        <v>598</v>
      </c>
      <c r="C67" s="2">
        <v>602</v>
      </c>
      <c r="D67" s="2">
        <v>595</v>
      </c>
      <c r="E67" s="2">
        <v>602</v>
      </c>
      <c r="F67" s="2">
        <v>578.09796100000005</v>
      </c>
      <c r="G67" s="2">
        <v>34771635</v>
      </c>
    </row>
    <row r="68" spans="1:7">
      <c r="A68" s="3">
        <v>44307</v>
      </c>
      <c r="B68" s="2">
        <v>599</v>
      </c>
      <c r="C68" s="2">
        <v>599</v>
      </c>
      <c r="D68" s="2">
        <v>592</v>
      </c>
      <c r="E68" s="2">
        <v>592</v>
      </c>
      <c r="F68" s="2">
        <v>568.49487299999998</v>
      </c>
      <c r="G68" s="2">
        <v>38458220</v>
      </c>
    </row>
    <row r="69" spans="1:7">
      <c r="A69" s="3">
        <v>44308</v>
      </c>
      <c r="B69" s="2">
        <v>596</v>
      </c>
      <c r="C69" s="2">
        <v>598</v>
      </c>
      <c r="D69" s="2">
        <v>591</v>
      </c>
      <c r="E69" s="2">
        <v>591</v>
      </c>
      <c r="F69" s="2">
        <v>567.53460700000005</v>
      </c>
      <c r="G69" s="2">
        <v>33868521</v>
      </c>
    </row>
    <row r="70" spans="1:7">
      <c r="A70" s="3">
        <v>44309</v>
      </c>
      <c r="B70" s="2">
        <v>592</v>
      </c>
      <c r="C70" s="2">
        <v>602</v>
      </c>
      <c r="D70" s="2">
        <v>590</v>
      </c>
      <c r="E70" s="2">
        <v>602</v>
      </c>
      <c r="F70" s="2">
        <v>578.09796100000005</v>
      </c>
      <c r="G70" s="2">
        <v>27754511</v>
      </c>
    </row>
    <row r="71" spans="1:7">
      <c r="A71" s="3">
        <v>44312</v>
      </c>
      <c r="B71" s="2">
        <v>605</v>
      </c>
      <c r="C71" s="2">
        <v>610</v>
      </c>
      <c r="D71" s="2">
        <v>603</v>
      </c>
      <c r="E71" s="2">
        <v>610</v>
      </c>
      <c r="F71" s="2">
        <v>585.78027299999997</v>
      </c>
      <c r="G71" s="2">
        <v>30887664</v>
      </c>
    </row>
    <row r="72" spans="1:7">
      <c r="A72" s="3">
        <v>44313</v>
      </c>
      <c r="B72" s="2">
        <v>608</v>
      </c>
      <c r="C72" s="2">
        <v>611</v>
      </c>
      <c r="D72" s="2">
        <v>605</v>
      </c>
      <c r="E72" s="2">
        <v>610</v>
      </c>
      <c r="F72" s="2">
        <v>585.78027299999997</v>
      </c>
      <c r="G72" s="2">
        <v>26317481</v>
      </c>
    </row>
    <row r="73" spans="1:7">
      <c r="A73" s="3">
        <v>44314</v>
      </c>
      <c r="B73" s="2">
        <v>606</v>
      </c>
      <c r="C73" s="2">
        <v>608</v>
      </c>
      <c r="D73" s="2">
        <v>601</v>
      </c>
      <c r="E73" s="2">
        <v>602</v>
      </c>
      <c r="F73" s="2">
        <v>578.09796100000005</v>
      </c>
      <c r="G73" s="2">
        <v>24024054</v>
      </c>
    </row>
    <row r="74" spans="1:7">
      <c r="A74" s="3">
        <v>44315</v>
      </c>
      <c r="B74" s="2">
        <v>609</v>
      </c>
      <c r="C74" s="2">
        <v>609</v>
      </c>
      <c r="D74" s="2">
        <v>600</v>
      </c>
      <c r="E74" s="2">
        <v>600</v>
      </c>
      <c r="F74" s="2">
        <v>576.17730700000004</v>
      </c>
      <c r="G74" s="2">
        <v>31828333</v>
      </c>
    </row>
    <row r="75" spans="1:7">
      <c r="A75" s="3">
        <v>44319</v>
      </c>
      <c r="B75" s="2">
        <v>595</v>
      </c>
      <c r="C75" s="2">
        <v>597</v>
      </c>
      <c r="D75" s="2">
        <v>588</v>
      </c>
      <c r="E75" s="2">
        <v>588</v>
      </c>
      <c r="F75" s="2">
        <v>564.65362500000003</v>
      </c>
      <c r="G75" s="2">
        <v>41762441</v>
      </c>
    </row>
    <row r="76" spans="1:7">
      <c r="A76" s="3">
        <v>44320</v>
      </c>
      <c r="B76" s="2">
        <v>588</v>
      </c>
      <c r="C76" s="2">
        <v>594</v>
      </c>
      <c r="D76" s="2">
        <v>582</v>
      </c>
      <c r="E76" s="2">
        <v>591</v>
      </c>
      <c r="F76" s="2">
        <v>567.53460700000005</v>
      </c>
      <c r="G76" s="2">
        <v>40273595</v>
      </c>
    </row>
    <row r="77" spans="1:7">
      <c r="A77" s="3">
        <v>44321</v>
      </c>
      <c r="B77" s="2">
        <v>594</v>
      </c>
      <c r="C77" s="2">
        <v>594</v>
      </c>
      <c r="D77" s="2">
        <v>585</v>
      </c>
      <c r="E77" s="2">
        <v>585</v>
      </c>
      <c r="F77" s="2">
        <v>561.77282700000001</v>
      </c>
      <c r="G77" s="2">
        <v>29254785</v>
      </c>
    </row>
    <row r="78" spans="1:7">
      <c r="A78" s="3">
        <v>44322</v>
      </c>
      <c r="B78" s="2">
        <v>590</v>
      </c>
      <c r="C78" s="2">
        <v>590</v>
      </c>
      <c r="D78" s="2">
        <v>580</v>
      </c>
      <c r="E78" s="2">
        <v>587</v>
      </c>
      <c r="F78" s="2">
        <v>563.69335899999999</v>
      </c>
      <c r="G78" s="2">
        <v>30725590</v>
      </c>
    </row>
    <row r="79" spans="1:7">
      <c r="A79" s="3">
        <v>44323</v>
      </c>
      <c r="B79" s="2">
        <v>594</v>
      </c>
      <c r="C79" s="2">
        <v>600</v>
      </c>
      <c r="D79" s="2">
        <v>589</v>
      </c>
      <c r="E79" s="2">
        <v>599</v>
      </c>
      <c r="F79" s="2">
        <v>575.21698000000004</v>
      </c>
      <c r="G79" s="2">
        <v>28075722</v>
      </c>
    </row>
    <row r="80" spans="1:7">
      <c r="A80" s="3">
        <v>44326</v>
      </c>
      <c r="B80" s="2">
        <v>596</v>
      </c>
      <c r="C80" s="2">
        <v>597</v>
      </c>
      <c r="D80" s="2">
        <v>588</v>
      </c>
      <c r="E80" s="2">
        <v>589</v>
      </c>
      <c r="F80" s="2">
        <v>565.614014</v>
      </c>
      <c r="G80" s="2">
        <v>20434079</v>
      </c>
    </row>
    <row r="81" spans="1:7">
      <c r="A81" s="3">
        <v>44327</v>
      </c>
      <c r="B81" s="2">
        <v>579</v>
      </c>
      <c r="C81" s="2">
        <v>580</v>
      </c>
      <c r="D81" s="2">
        <v>570</v>
      </c>
      <c r="E81" s="2">
        <v>571</v>
      </c>
      <c r="F81" s="2">
        <v>548.32867399999998</v>
      </c>
      <c r="G81" s="2">
        <v>59349193</v>
      </c>
    </row>
    <row r="82" spans="1:7">
      <c r="A82" s="3">
        <v>44328</v>
      </c>
      <c r="B82" s="2">
        <v>567</v>
      </c>
      <c r="C82" s="2">
        <v>571</v>
      </c>
      <c r="D82" s="2">
        <v>518</v>
      </c>
      <c r="E82" s="2">
        <v>560</v>
      </c>
      <c r="F82" s="2">
        <v>537.76544200000001</v>
      </c>
      <c r="G82" s="2">
        <v>131741482</v>
      </c>
    </row>
    <row r="83" spans="1:7">
      <c r="A83" s="3">
        <v>44329</v>
      </c>
      <c r="B83" s="2">
        <v>547</v>
      </c>
      <c r="C83" s="2">
        <v>563</v>
      </c>
      <c r="D83" s="2">
        <v>541</v>
      </c>
      <c r="E83" s="2">
        <v>547</v>
      </c>
      <c r="F83" s="2">
        <v>525.28161599999999</v>
      </c>
      <c r="G83" s="2">
        <v>66765627</v>
      </c>
    </row>
    <row r="84" spans="1:7">
      <c r="A84" s="3">
        <v>44330</v>
      </c>
      <c r="B84" s="2">
        <v>556</v>
      </c>
      <c r="C84" s="2">
        <v>562</v>
      </c>
      <c r="D84" s="2">
        <v>552</v>
      </c>
      <c r="E84" s="2">
        <v>557</v>
      </c>
      <c r="F84" s="2">
        <v>534.88464399999998</v>
      </c>
      <c r="G84" s="2">
        <v>37533726</v>
      </c>
    </row>
    <row r="85" spans="1:7">
      <c r="A85" s="3">
        <v>44333</v>
      </c>
      <c r="B85" s="2">
        <v>544</v>
      </c>
      <c r="C85" s="2">
        <v>558</v>
      </c>
      <c r="D85" s="2">
        <v>541</v>
      </c>
      <c r="E85" s="2">
        <v>549</v>
      </c>
      <c r="F85" s="2">
        <v>527.20220900000004</v>
      </c>
      <c r="G85" s="2">
        <v>56270958</v>
      </c>
    </row>
    <row r="86" spans="1:7">
      <c r="A86" s="3">
        <v>44334</v>
      </c>
      <c r="B86" s="2">
        <v>563</v>
      </c>
      <c r="C86" s="2">
        <v>573</v>
      </c>
      <c r="D86" s="2">
        <v>555</v>
      </c>
      <c r="E86" s="2">
        <v>572</v>
      </c>
      <c r="F86" s="2">
        <v>549.28887899999995</v>
      </c>
      <c r="G86" s="2">
        <v>43689316</v>
      </c>
    </row>
    <row r="87" spans="1:7">
      <c r="A87" s="3">
        <v>44335</v>
      </c>
      <c r="B87" s="2">
        <v>571</v>
      </c>
      <c r="C87" s="2">
        <v>572</v>
      </c>
      <c r="D87" s="2">
        <v>565</v>
      </c>
      <c r="E87" s="2">
        <v>567</v>
      </c>
      <c r="F87" s="2">
        <v>544.48742700000003</v>
      </c>
      <c r="G87" s="2">
        <v>28908777</v>
      </c>
    </row>
    <row r="88" spans="1:7">
      <c r="A88" s="3">
        <v>44336</v>
      </c>
      <c r="B88" s="2">
        <v>567</v>
      </c>
      <c r="C88" s="2">
        <v>571</v>
      </c>
      <c r="D88" s="2">
        <v>560</v>
      </c>
      <c r="E88" s="2">
        <v>567</v>
      </c>
      <c r="F88" s="2">
        <v>544.48742700000003</v>
      </c>
      <c r="G88" s="2">
        <v>29709287</v>
      </c>
    </row>
    <row r="89" spans="1:7">
      <c r="A89" s="3">
        <v>44337</v>
      </c>
      <c r="B89" s="2">
        <v>572</v>
      </c>
      <c r="C89" s="2">
        <v>577</v>
      </c>
      <c r="D89" s="2">
        <v>568</v>
      </c>
      <c r="E89" s="2">
        <v>573</v>
      </c>
      <c r="F89" s="2">
        <v>550.24926800000003</v>
      </c>
      <c r="G89" s="2">
        <v>27376731</v>
      </c>
    </row>
    <row r="90" spans="1:7">
      <c r="A90" s="3">
        <v>44340</v>
      </c>
      <c r="B90" s="2">
        <v>570</v>
      </c>
      <c r="C90" s="2">
        <v>572</v>
      </c>
      <c r="D90" s="2">
        <v>566</v>
      </c>
      <c r="E90" s="2">
        <v>568</v>
      </c>
      <c r="F90" s="2">
        <v>545.44781499999999</v>
      </c>
      <c r="G90" s="2">
        <v>15629736</v>
      </c>
    </row>
    <row r="91" spans="1:7">
      <c r="A91" s="3">
        <v>44341</v>
      </c>
      <c r="B91" s="2">
        <v>576</v>
      </c>
      <c r="C91" s="2">
        <v>584</v>
      </c>
      <c r="D91" s="2">
        <v>573</v>
      </c>
      <c r="E91" s="2">
        <v>583</v>
      </c>
      <c r="F91" s="2">
        <v>559.85223399999995</v>
      </c>
      <c r="G91" s="2">
        <v>33039911</v>
      </c>
    </row>
    <row r="92" spans="1:7">
      <c r="A92" s="3">
        <v>44342</v>
      </c>
      <c r="B92" s="2">
        <v>587</v>
      </c>
      <c r="C92" s="2">
        <v>588</v>
      </c>
      <c r="D92" s="2">
        <v>581</v>
      </c>
      <c r="E92" s="2">
        <v>585</v>
      </c>
      <c r="F92" s="2">
        <v>561.77282700000001</v>
      </c>
      <c r="G92" s="2">
        <v>18703987</v>
      </c>
    </row>
    <row r="93" spans="1:7">
      <c r="A93" s="3">
        <v>44343</v>
      </c>
      <c r="B93" s="2">
        <v>580</v>
      </c>
      <c r="C93" s="2">
        <v>582</v>
      </c>
      <c r="D93" s="2">
        <v>573</v>
      </c>
      <c r="E93" s="2">
        <v>582</v>
      </c>
      <c r="F93" s="2">
        <v>558.89184599999999</v>
      </c>
      <c r="G93" s="2">
        <v>62169719</v>
      </c>
    </row>
    <row r="94" spans="1:7">
      <c r="A94" s="3">
        <v>44344</v>
      </c>
      <c r="B94" s="2">
        <v>587</v>
      </c>
      <c r="C94" s="2">
        <v>592</v>
      </c>
      <c r="D94" s="2">
        <v>582</v>
      </c>
      <c r="E94" s="2">
        <v>590</v>
      </c>
      <c r="F94" s="2">
        <v>566.574341</v>
      </c>
      <c r="G94" s="2">
        <v>29086873</v>
      </c>
    </row>
    <row r="95" spans="1:7">
      <c r="A95" s="3">
        <v>44347</v>
      </c>
      <c r="B95" s="2">
        <v>595</v>
      </c>
      <c r="C95" s="2">
        <v>597</v>
      </c>
      <c r="D95" s="2">
        <v>590</v>
      </c>
      <c r="E95" s="2">
        <v>597</v>
      </c>
      <c r="F95" s="2">
        <v>573.29638699999998</v>
      </c>
      <c r="G95" s="2">
        <v>30657474</v>
      </c>
    </row>
    <row r="96" spans="1:7">
      <c r="A96" s="3">
        <v>44348</v>
      </c>
      <c r="B96" s="2">
        <v>598</v>
      </c>
      <c r="C96" s="2">
        <v>599</v>
      </c>
      <c r="D96" s="2">
        <v>595</v>
      </c>
      <c r="E96" s="2">
        <v>598</v>
      </c>
      <c r="F96" s="2">
        <v>574.25671399999999</v>
      </c>
      <c r="G96" s="2">
        <v>17818326</v>
      </c>
    </row>
    <row r="97" spans="1:7">
      <c r="A97" s="3">
        <v>44349</v>
      </c>
      <c r="B97" s="2">
        <v>600</v>
      </c>
      <c r="C97" s="2">
        <v>600</v>
      </c>
      <c r="D97" s="2">
        <v>593</v>
      </c>
      <c r="E97" s="2">
        <v>595</v>
      </c>
      <c r="F97" s="2">
        <v>571.37579300000004</v>
      </c>
      <c r="G97" s="2">
        <v>21872755</v>
      </c>
    </row>
    <row r="98" spans="1:7">
      <c r="A98" s="3">
        <v>44350</v>
      </c>
      <c r="B98" s="2">
        <v>600</v>
      </c>
      <c r="C98" s="2">
        <v>600</v>
      </c>
      <c r="D98" s="2">
        <v>596</v>
      </c>
      <c r="E98" s="2">
        <v>596</v>
      </c>
      <c r="F98" s="2">
        <v>572.33612100000005</v>
      </c>
      <c r="G98" s="2">
        <v>21077164</v>
      </c>
    </row>
    <row r="99" spans="1:7">
      <c r="A99" s="3">
        <v>44351</v>
      </c>
      <c r="B99" s="2">
        <v>591</v>
      </c>
      <c r="C99" s="2">
        <v>595</v>
      </c>
      <c r="D99" s="2">
        <v>590</v>
      </c>
      <c r="E99" s="2">
        <v>595</v>
      </c>
      <c r="F99" s="2">
        <v>571.37579300000004</v>
      </c>
      <c r="G99" s="2">
        <v>15756180</v>
      </c>
    </row>
    <row r="100" spans="1:7">
      <c r="A100" s="3">
        <v>44354</v>
      </c>
      <c r="B100" s="2">
        <v>594</v>
      </c>
      <c r="C100" s="2">
        <v>595</v>
      </c>
      <c r="D100" s="2">
        <v>583</v>
      </c>
      <c r="E100" s="2">
        <v>592</v>
      </c>
      <c r="F100" s="2">
        <v>568.49487299999998</v>
      </c>
      <c r="G100" s="2">
        <v>17077625</v>
      </c>
    </row>
    <row r="101" spans="1:7">
      <c r="A101" s="3">
        <v>44355</v>
      </c>
      <c r="B101" s="2">
        <v>590</v>
      </c>
      <c r="C101" s="2">
        <v>595</v>
      </c>
      <c r="D101" s="2">
        <v>588</v>
      </c>
      <c r="E101" s="2">
        <v>589</v>
      </c>
      <c r="F101" s="2">
        <v>565.614014</v>
      </c>
      <c r="G101" s="2">
        <v>13396324</v>
      </c>
    </row>
    <row r="102" spans="1:7">
      <c r="A102" s="3">
        <v>44356</v>
      </c>
      <c r="B102" s="2">
        <v>586</v>
      </c>
      <c r="C102" s="2">
        <v>588</v>
      </c>
      <c r="D102" s="2">
        <v>583</v>
      </c>
      <c r="E102" s="2">
        <v>586</v>
      </c>
      <c r="F102" s="2">
        <v>562.73315400000001</v>
      </c>
      <c r="G102" s="2">
        <v>20023490</v>
      </c>
    </row>
    <row r="103" spans="1:7">
      <c r="A103" s="3">
        <v>44357</v>
      </c>
      <c r="B103" s="2">
        <v>591</v>
      </c>
      <c r="C103" s="2">
        <v>599</v>
      </c>
      <c r="D103" s="2">
        <v>587</v>
      </c>
      <c r="E103" s="2">
        <v>599</v>
      </c>
      <c r="F103" s="2">
        <v>575.21698000000004</v>
      </c>
      <c r="G103" s="2">
        <v>28527745</v>
      </c>
    </row>
    <row r="104" spans="1:7">
      <c r="A104" s="3">
        <v>44358</v>
      </c>
      <c r="B104" s="2">
        <v>602</v>
      </c>
      <c r="C104" s="2">
        <v>603</v>
      </c>
      <c r="D104" s="2">
        <v>600</v>
      </c>
      <c r="E104" s="2">
        <v>602</v>
      </c>
      <c r="F104" s="2">
        <v>578.09796100000005</v>
      </c>
      <c r="G104" s="2">
        <v>24227710</v>
      </c>
    </row>
    <row r="105" spans="1:7">
      <c r="A105" s="3">
        <v>44362</v>
      </c>
      <c r="B105" s="2">
        <v>607</v>
      </c>
      <c r="C105" s="2">
        <v>609</v>
      </c>
      <c r="D105" s="2">
        <v>606</v>
      </c>
      <c r="E105" s="2">
        <v>609</v>
      </c>
      <c r="F105" s="2">
        <v>584.81994599999996</v>
      </c>
      <c r="G105" s="2">
        <v>26012250</v>
      </c>
    </row>
    <row r="106" spans="1:7">
      <c r="A106" s="3">
        <v>44363</v>
      </c>
      <c r="B106" s="2">
        <v>608</v>
      </c>
      <c r="C106" s="2">
        <v>608</v>
      </c>
      <c r="D106" s="2">
        <v>605</v>
      </c>
      <c r="E106" s="2">
        <v>605</v>
      </c>
      <c r="F106" s="2">
        <v>580.97882100000004</v>
      </c>
      <c r="G106" s="2">
        <v>25856919</v>
      </c>
    </row>
    <row r="107" spans="1:7">
      <c r="A107" s="3">
        <v>44364</v>
      </c>
      <c r="B107" s="2">
        <v>601</v>
      </c>
      <c r="C107" s="2">
        <v>606</v>
      </c>
      <c r="D107" s="2">
        <v>598</v>
      </c>
      <c r="E107" s="2">
        <v>606</v>
      </c>
      <c r="F107" s="2">
        <v>584.35369900000001</v>
      </c>
      <c r="G107" s="2">
        <v>22872361</v>
      </c>
    </row>
    <row r="108" spans="1:7">
      <c r="A108" s="3">
        <v>44365</v>
      </c>
      <c r="B108" s="2">
        <v>608</v>
      </c>
      <c r="C108" s="2">
        <v>608</v>
      </c>
      <c r="D108" s="2">
        <v>601</v>
      </c>
      <c r="E108" s="2">
        <v>603</v>
      </c>
      <c r="F108" s="2">
        <v>581.46093800000006</v>
      </c>
      <c r="G108" s="2">
        <v>32652017</v>
      </c>
    </row>
    <row r="109" spans="1:7">
      <c r="A109" s="3">
        <v>44368</v>
      </c>
      <c r="B109" s="2">
        <v>590</v>
      </c>
      <c r="C109" s="2">
        <v>594</v>
      </c>
      <c r="D109" s="2">
        <v>583</v>
      </c>
      <c r="E109" s="2">
        <v>583</v>
      </c>
      <c r="F109" s="2">
        <v>562.17529300000001</v>
      </c>
      <c r="G109" s="2">
        <v>44279632</v>
      </c>
    </row>
    <row r="110" spans="1:7">
      <c r="A110" s="3">
        <v>44369</v>
      </c>
      <c r="B110" s="2">
        <v>585</v>
      </c>
      <c r="C110" s="2">
        <v>588</v>
      </c>
      <c r="D110" s="2">
        <v>578</v>
      </c>
      <c r="E110" s="2">
        <v>578</v>
      </c>
      <c r="F110" s="2">
        <v>557.35375999999997</v>
      </c>
      <c r="G110" s="2">
        <v>27823974</v>
      </c>
    </row>
    <row r="111" spans="1:7">
      <c r="A111" s="3">
        <v>44370</v>
      </c>
      <c r="B111" s="2">
        <v>583</v>
      </c>
      <c r="C111" s="2">
        <v>598</v>
      </c>
      <c r="D111" s="2">
        <v>581</v>
      </c>
      <c r="E111" s="2">
        <v>595</v>
      </c>
      <c r="F111" s="2">
        <v>573.74658199999999</v>
      </c>
      <c r="G111" s="2">
        <v>34392376</v>
      </c>
    </row>
    <row r="112" spans="1:7">
      <c r="A112" s="3">
        <v>44371</v>
      </c>
      <c r="B112" s="2">
        <v>598</v>
      </c>
      <c r="C112" s="2">
        <v>598</v>
      </c>
      <c r="D112" s="2">
        <v>588</v>
      </c>
      <c r="E112" s="2">
        <v>590</v>
      </c>
      <c r="F112" s="2">
        <v>568.92529300000001</v>
      </c>
      <c r="G112" s="2">
        <v>16524230</v>
      </c>
    </row>
    <row r="113" spans="1:7">
      <c r="A113" s="3">
        <v>44372</v>
      </c>
      <c r="B113" s="2">
        <v>598</v>
      </c>
      <c r="C113" s="2">
        <v>598</v>
      </c>
      <c r="D113" s="2">
        <v>589</v>
      </c>
      <c r="E113" s="2">
        <v>591</v>
      </c>
      <c r="F113" s="2">
        <v>569.88952600000005</v>
      </c>
      <c r="G113" s="2">
        <v>18841696</v>
      </c>
    </row>
    <row r="114" spans="1:7">
      <c r="A114" s="3">
        <v>44375</v>
      </c>
      <c r="B114" s="2">
        <v>590</v>
      </c>
      <c r="C114" s="2">
        <v>590</v>
      </c>
      <c r="D114" s="2">
        <v>586</v>
      </c>
      <c r="E114" s="2">
        <v>590</v>
      </c>
      <c r="F114" s="2">
        <v>568.92529300000001</v>
      </c>
      <c r="G114" s="2">
        <v>15028407</v>
      </c>
    </row>
    <row r="115" spans="1:7">
      <c r="A115" s="3">
        <v>44376</v>
      </c>
      <c r="B115" s="2">
        <v>598</v>
      </c>
      <c r="C115" s="2">
        <v>598</v>
      </c>
      <c r="D115" s="2">
        <v>591</v>
      </c>
      <c r="E115" s="2">
        <v>595</v>
      </c>
      <c r="F115" s="2">
        <v>573.74658199999999</v>
      </c>
      <c r="G115" s="2">
        <v>28659610</v>
      </c>
    </row>
    <row r="116" spans="1:7">
      <c r="A116" s="3">
        <v>44377</v>
      </c>
      <c r="B116" s="2">
        <v>599</v>
      </c>
      <c r="C116" s="2">
        <v>599</v>
      </c>
      <c r="D116" s="2">
        <v>595</v>
      </c>
      <c r="E116" s="2">
        <v>595</v>
      </c>
      <c r="F116" s="2">
        <v>573.74658199999999</v>
      </c>
      <c r="G116" s="2">
        <v>24883853</v>
      </c>
    </row>
    <row r="117" spans="1:7">
      <c r="A117" s="3">
        <v>44378</v>
      </c>
      <c r="B117" s="2">
        <v>596</v>
      </c>
      <c r="C117" s="2">
        <v>597</v>
      </c>
      <c r="D117" s="2">
        <v>591</v>
      </c>
      <c r="E117" s="2">
        <v>593</v>
      </c>
      <c r="F117" s="2">
        <v>571.81817599999999</v>
      </c>
      <c r="G117" s="2">
        <v>18250994</v>
      </c>
    </row>
    <row r="118" spans="1:7">
      <c r="A118" s="3">
        <v>44379</v>
      </c>
      <c r="B118" s="2">
        <v>590</v>
      </c>
      <c r="C118" s="2">
        <v>593</v>
      </c>
      <c r="D118" s="2">
        <v>587</v>
      </c>
      <c r="E118" s="2">
        <v>588</v>
      </c>
      <c r="F118" s="2">
        <v>566.99658199999999</v>
      </c>
      <c r="G118" s="2">
        <v>18322419</v>
      </c>
    </row>
    <row r="119" spans="1:7">
      <c r="A119" s="3">
        <v>44382</v>
      </c>
      <c r="B119" s="2">
        <v>588</v>
      </c>
      <c r="C119" s="2">
        <v>597</v>
      </c>
      <c r="D119" s="2">
        <v>588</v>
      </c>
      <c r="E119" s="2">
        <v>591</v>
      </c>
      <c r="F119" s="2">
        <v>569.88952600000005</v>
      </c>
      <c r="G119" s="2">
        <v>28836816</v>
      </c>
    </row>
    <row r="120" spans="1:7">
      <c r="A120" s="3">
        <v>44383</v>
      </c>
      <c r="B120" s="2">
        <v>595</v>
      </c>
      <c r="C120" s="2">
        <v>596</v>
      </c>
      <c r="D120" s="2">
        <v>589</v>
      </c>
      <c r="E120" s="2">
        <v>592</v>
      </c>
      <c r="F120" s="2">
        <v>570.85382100000004</v>
      </c>
      <c r="G120" s="2">
        <v>12997112</v>
      </c>
    </row>
    <row r="121" spans="1:7">
      <c r="A121" s="3">
        <v>44384</v>
      </c>
      <c r="B121" s="2">
        <v>590</v>
      </c>
      <c r="C121" s="2">
        <v>594</v>
      </c>
      <c r="D121" s="2">
        <v>588</v>
      </c>
      <c r="E121" s="2">
        <v>594</v>
      </c>
      <c r="F121" s="2">
        <v>572.78228799999999</v>
      </c>
      <c r="G121" s="2">
        <v>16966158</v>
      </c>
    </row>
    <row r="122" spans="1:7">
      <c r="A122" s="3">
        <v>44385</v>
      </c>
      <c r="B122" s="2">
        <v>595</v>
      </c>
      <c r="C122" s="2">
        <v>595</v>
      </c>
      <c r="D122" s="2">
        <v>588</v>
      </c>
      <c r="E122" s="2">
        <v>588</v>
      </c>
      <c r="F122" s="2">
        <v>566.99658199999999</v>
      </c>
      <c r="G122" s="2">
        <v>21140426</v>
      </c>
    </row>
    <row r="123" spans="1:7">
      <c r="A123" s="3">
        <v>44386</v>
      </c>
      <c r="B123" s="2">
        <v>582</v>
      </c>
      <c r="C123" s="2">
        <v>585</v>
      </c>
      <c r="D123" s="2">
        <v>580</v>
      </c>
      <c r="E123" s="2">
        <v>584</v>
      </c>
      <c r="F123" s="2">
        <v>563.13958700000001</v>
      </c>
      <c r="G123" s="2">
        <v>29029415</v>
      </c>
    </row>
    <row r="124" spans="1:7">
      <c r="A124" s="3">
        <v>44389</v>
      </c>
      <c r="B124" s="2">
        <v>595</v>
      </c>
      <c r="C124" s="2">
        <v>597</v>
      </c>
      <c r="D124" s="2">
        <v>590</v>
      </c>
      <c r="E124" s="2">
        <v>593</v>
      </c>
      <c r="F124" s="2">
        <v>571.81817599999999</v>
      </c>
      <c r="G124" s="2">
        <v>31304547</v>
      </c>
    </row>
    <row r="125" spans="1:7">
      <c r="A125" s="3">
        <v>44390</v>
      </c>
      <c r="B125" s="2">
        <v>600</v>
      </c>
      <c r="C125" s="2">
        <v>608</v>
      </c>
      <c r="D125" s="2">
        <v>599</v>
      </c>
      <c r="E125" s="2">
        <v>607</v>
      </c>
      <c r="F125" s="2">
        <v>585.31793200000004</v>
      </c>
      <c r="G125" s="2">
        <v>52540315</v>
      </c>
    </row>
    <row r="126" spans="1:7">
      <c r="A126" s="3">
        <v>44391</v>
      </c>
      <c r="B126" s="2">
        <v>613</v>
      </c>
      <c r="C126" s="2">
        <v>615</v>
      </c>
      <c r="D126" s="2">
        <v>608</v>
      </c>
      <c r="E126" s="2">
        <v>613</v>
      </c>
      <c r="F126" s="2">
        <v>591.10369900000001</v>
      </c>
      <c r="G126" s="2">
        <v>38418875</v>
      </c>
    </row>
    <row r="127" spans="1:7">
      <c r="A127" s="3">
        <v>44392</v>
      </c>
      <c r="B127" s="2">
        <v>613</v>
      </c>
      <c r="C127" s="2">
        <v>614</v>
      </c>
      <c r="D127" s="2">
        <v>608</v>
      </c>
      <c r="E127" s="2">
        <v>614</v>
      </c>
      <c r="F127" s="2">
        <v>592.06793200000004</v>
      </c>
      <c r="G127" s="2">
        <v>22012834</v>
      </c>
    </row>
    <row r="128" spans="1:7">
      <c r="A128" s="3">
        <v>44393</v>
      </c>
      <c r="B128" s="2">
        <v>591</v>
      </c>
      <c r="C128" s="2">
        <v>595</v>
      </c>
      <c r="D128" s="2">
        <v>588</v>
      </c>
      <c r="E128" s="2">
        <v>589</v>
      </c>
      <c r="F128" s="2">
        <v>567.96087599999998</v>
      </c>
      <c r="G128" s="2">
        <v>57970545</v>
      </c>
    </row>
    <row r="129" spans="1:7">
      <c r="A129" s="3">
        <v>44396</v>
      </c>
      <c r="B129" s="2">
        <v>583</v>
      </c>
      <c r="C129" s="2">
        <v>584</v>
      </c>
      <c r="D129" s="2">
        <v>578</v>
      </c>
      <c r="E129" s="2">
        <v>582</v>
      </c>
      <c r="F129" s="2">
        <v>561.21093800000006</v>
      </c>
      <c r="G129" s="2">
        <v>40644341</v>
      </c>
    </row>
    <row r="130" spans="1:7">
      <c r="A130" s="3">
        <v>44397</v>
      </c>
      <c r="B130" s="2">
        <v>579</v>
      </c>
      <c r="C130" s="2">
        <v>584</v>
      </c>
      <c r="D130" s="2">
        <v>579</v>
      </c>
      <c r="E130" s="2">
        <v>581</v>
      </c>
      <c r="F130" s="2">
        <v>560.24682600000006</v>
      </c>
      <c r="G130" s="2">
        <v>15354333</v>
      </c>
    </row>
    <row r="131" spans="1:7">
      <c r="A131" s="3">
        <v>44398</v>
      </c>
      <c r="B131" s="2">
        <v>586</v>
      </c>
      <c r="C131" s="2">
        <v>586</v>
      </c>
      <c r="D131" s="2">
        <v>580</v>
      </c>
      <c r="E131" s="2">
        <v>585</v>
      </c>
      <c r="F131" s="2">
        <v>564.10375999999997</v>
      </c>
      <c r="G131" s="2">
        <v>25828732</v>
      </c>
    </row>
    <row r="132" spans="1:7">
      <c r="A132" s="3">
        <v>44399</v>
      </c>
      <c r="B132" s="2">
        <v>589</v>
      </c>
      <c r="C132" s="2">
        <v>594</v>
      </c>
      <c r="D132" s="2">
        <v>587</v>
      </c>
      <c r="E132" s="2">
        <v>591</v>
      </c>
      <c r="F132" s="2">
        <v>569.88952600000005</v>
      </c>
      <c r="G132" s="2">
        <v>26058172</v>
      </c>
    </row>
    <row r="133" spans="1:7">
      <c r="A133" s="3">
        <v>44400</v>
      </c>
      <c r="B133" s="2">
        <v>592</v>
      </c>
      <c r="C133" s="2">
        <v>592</v>
      </c>
      <c r="D133" s="2">
        <v>583</v>
      </c>
      <c r="E133" s="2">
        <v>585</v>
      </c>
      <c r="F133" s="2">
        <v>564.10375999999997</v>
      </c>
      <c r="G133" s="2">
        <v>15271451</v>
      </c>
    </row>
    <row r="134" spans="1:7">
      <c r="A134" s="3">
        <v>44403</v>
      </c>
      <c r="B134" s="2">
        <v>591</v>
      </c>
      <c r="C134" s="2">
        <v>591</v>
      </c>
      <c r="D134" s="2">
        <v>580</v>
      </c>
      <c r="E134" s="2">
        <v>580</v>
      </c>
      <c r="F134" s="2">
        <v>559.28241000000003</v>
      </c>
      <c r="G134" s="2">
        <v>21619179</v>
      </c>
    </row>
    <row r="135" spans="1:7">
      <c r="A135" s="3">
        <v>44404</v>
      </c>
      <c r="B135" s="2">
        <v>581</v>
      </c>
      <c r="C135" s="2">
        <v>584</v>
      </c>
      <c r="D135" s="2">
        <v>580</v>
      </c>
      <c r="E135" s="2">
        <v>580</v>
      </c>
      <c r="F135" s="2">
        <v>559.28241000000003</v>
      </c>
      <c r="G135" s="2">
        <v>17785992</v>
      </c>
    </row>
    <row r="136" spans="1:7">
      <c r="A136" s="3">
        <v>44405</v>
      </c>
      <c r="B136" s="2">
        <v>576</v>
      </c>
      <c r="C136" s="2">
        <v>579</v>
      </c>
      <c r="D136" s="2">
        <v>573</v>
      </c>
      <c r="E136" s="2">
        <v>579</v>
      </c>
      <c r="F136" s="2">
        <v>558.31811500000003</v>
      </c>
      <c r="G136" s="2">
        <v>36158305</v>
      </c>
    </row>
    <row r="137" spans="1:7">
      <c r="A137" s="3">
        <v>44406</v>
      </c>
      <c r="B137" s="2">
        <v>585</v>
      </c>
      <c r="C137" s="2">
        <v>585</v>
      </c>
      <c r="D137" s="2">
        <v>577</v>
      </c>
      <c r="E137" s="2">
        <v>583</v>
      </c>
      <c r="F137" s="2">
        <v>562.17529300000001</v>
      </c>
      <c r="G137" s="2">
        <v>23224896</v>
      </c>
    </row>
    <row r="138" spans="1:7">
      <c r="A138" s="3">
        <v>44407</v>
      </c>
      <c r="B138" s="2">
        <v>581</v>
      </c>
      <c r="C138" s="2">
        <v>582</v>
      </c>
      <c r="D138" s="2">
        <v>578</v>
      </c>
      <c r="E138" s="2">
        <v>580</v>
      </c>
      <c r="F138" s="2">
        <v>559.28241000000003</v>
      </c>
      <c r="G138" s="2">
        <v>18999281</v>
      </c>
    </row>
    <row r="139" spans="1:7">
      <c r="A139" s="3">
        <v>44410</v>
      </c>
      <c r="B139" s="2">
        <v>583</v>
      </c>
      <c r="C139" s="2">
        <v>590</v>
      </c>
      <c r="D139" s="2">
        <v>580</v>
      </c>
      <c r="E139" s="2">
        <v>590</v>
      </c>
      <c r="F139" s="2">
        <v>568.92529300000001</v>
      </c>
      <c r="G139" s="2">
        <v>23482491</v>
      </c>
    </row>
    <row r="140" spans="1:7">
      <c r="A140" s="3">
        <v>44411</v>
      </c>
      <c r="B140" s="2">
        <v>594</v>
      </c>
      <c r="C140" s="2">
        <v>594</v>
      </c>
      <c r="D140" s="2">
        <v>590</v>
      </c>
      <c r="E140" s="2">
        <v>594</v>
      </c>
      <c r="F140" s="2">
        <v>572.78228799999999</v>
      </c>
      <c r="G140" s="2">
        <v>22747702</v>
      </c>
    </row>
    <row r="141" spans="1:7">
      <c r="A141" s="3">
        <v>44412</v>
      </c>
      <c r="B141" s="2">
        <v>598</v>
      </c>
      <c r="C141" s="2">
        <v>598</v>
      </c>
      <c r="D141" s="2">
        <v>594</v>
      </c>
      <c r="E141" s="2">
        <v>596</v>
      </c>
      <c r="F141" s="2">
        <v>574.71093800000006</v>
      </c>
      <c r="G141" s="2">
        <v>20313271</v>
      </c>
    </row>
    <row r="142" spans="1:7">
      <c r="A142" s="3">
        <v>44413</v>
      </c>
      <c r="B142" s="2">
        <v>598</v>
      </c>
      <c r="C142" s="2">
        <v>598</v>
      </c>
      <c r="D142" s="2">
        <v>593</v>
      </c>
      <c r="E142" s="2">
        <v>596</v>
      </c>
      <c r="F142" s="2">
        <v>574.71093800000006</v>
      </c>
      <c r="G142" s="2">
        <v>15116242</v>
      </c>
    </row>
    <row r="143" spans="1:7">
      <c r="A143" s="3">
        <v>44414</v>
      </c>
      <c r="B143" s="2">
        <v>596</v>
      </c>
      <c r="C143" s="2">
        <v>596</v>
      </c>
      <c r="D143" s="2">
        <v>588</v>
      </c>
      <c r="E143" s="2">
        <v>591</v>
      </c>
      <c r="F143" s="2">
        <v>569.88952600000005</v>
      </c>
      <c r="G143" s="2">
        <v>13687213</v>
      </c>
    </row>
    <row r="144" spans="1:7">
      <c r="A144" s="3">
        <v>44417</v>
      </c>
      <c r="B144" s="2">
        <v>590</v>
      </c>
      <c r="C144" s="2">
        <v>595</v>
      </c>
      <c r="D144" s="2">
        <v>583</v>
      </c>
      <c r="E144" s="2">
        <v>595</v>
      </c>
      <c r="F144" s="2">
        <v>573.74658199999999</v>
      </c>
      <c r="G144" s="2">
        <v>17390951</v>
      </c>
    </row>
    <row r="145" spans="1:7">
      <c r="A145" s="3">
        <v>44418</v>
      </c>
      <c r="B145" s="2">
        <v>596</v>
      </c>
      <c r="C145" s="2">
        <v>596</v>
      </c>
      <c r="D145" s="2">
        <v>589</v>
      </c>
      <c r="E145" s="2">
        <v>591</v>
      </c>
      <c r="F145" s="2">
        <v>569.88952600000005</v>
      </c>
      <c r="G145" s="2">
        <v>17190865</v>
      </c>
    </row>
    <row r="146" spans="1:7">
      <c r="A146" s="3">
        <v>44419</v>
      </c>
      <c r="B146" s="2">
        <v>590</v>
      </c>
      <c r="C146" s="2">
        <v>590</v>
      </c>
      <c r="D146" s="2">
        <v>585</v>
      </c>
      <c r="E146" s="2">
        <v>590</v>
      </c>
      <c r="F146" s="2">
        <v>568.92529300000001</v>
      </c>
      <c r="G146" s="2">
        <v>19969687</v>
      </c>
    </row>
    <row r="147" spans="1:7">
      <c r="A147" s="3">
        <v>44420</v>
      </c>
      <c r="B147" s="2">
        <v>586</v>
      </c>
      <c r="C147" s="2">
        <v>588</v>
      </c>
      <c r="D147" s="2">
        <v>584</v>
      </c>
      <c r="E147" s="2">
        <v>586</v>
      </c>
      <c r="F147" s="2">
        <v>565.06811500000003</v>
      </c>
      <c r="G147" s="2">
        <v>15444622</v>
      </c>
    </row>
    <row r="148" spans="1:7">
      <c r="A148" s="3">
        <v>44421</v>
      </c>
      <c r="B148" s="2">
        <v>585</v>
      </c>
      <c r="C148" s="2">
        <v>585</v>
      </c>
      <c r="D148" s="2">
        <v>579</v>
      </c>
      <c r="E148" s="2">
        <v>581</v>
      </c>
      <c r="F148" s="2">
        <v>560.24682600000006</v>
      </c>
      <c r="G148" s="2">
        <v>22524428</v>
      </c>
    </row>
    <row r="149" spans="1:7">
      <c r="A149" s="3">
        <v>44424</v>
      </c>
      <c r="B149" s="2">
        <v>582</v>
      </c>
      <c r="C149" s="2">
        <v>586</v>
      </c>
      <c r="D149" s="2">
        <v>578</v>
      </c>
      <c r="E149" s="2">
        <v>584</v>
      </c>
      <c r="F149" s="2">
        <v>563.13958700000001</v>
      </c>
      <c r="G149" s="2">
        <v>19315705</v>
      </c>
    </row>
    <row r="150" spans="1:7">
      <c r="A150" s="3">
        <v>44425</v>
      </c>
      <c r="B150" s="2">
        <v>584</v>
      </c>
      <c r="C150" s="2">
        <v>584</v>
      </c>
      <c r="D150" s="2">
        <v>584</v>
      </c>
      <c r="E150" s="2">
        <v>584</v>
      </c>
      <c r="F150" s="2">
        <v>563.13958700000001</v>
      </c>
      <c r="G150" s="2">
        <v>0</v>
      </c>
    </row>
    <row r="151" spans="1:7">
      <c r="A151" s="3">
        <v>44426</v>
      </c>
      <c r="B151" s="2">
        <v>568</v>
      </c>
      <c r="C151" s="2">
        <v>575</v>
      </c>
      <c r="D151" s="2">
        <v>566</v>
      </c>
      <c r="E151" s="2">
        <v>574</v>
      </c>
      <c r="F151" s="2">
        <v>553.49682600000006</v>
      </c>
      <c r="G151" s="2">
        <v>43716164</v>
      </c>
    </row>
    <row r="152" spans="1:7">
      <c r="A152" s="3">
        <v>44427</v>
      </c>
      <c r="B152" s="2">
        <v>573</v>
      </c>
      <c r="C152" s="2">
        <v>573</v>
      </c>
      <c r="D152" s="2">
        <v>559</v>
      </c>
      <c r="E152" s="2">
        <v>559</v>
      </c>
      <c r="F152" s="2">
        <v>539.03247099999999</v>
      </c>
      <c r="G152" s="2">
        <v>38868947</v>
      </c>
    </row>
    <row r="153" spans="1:7">
      <c r="A153" s="3">
        <v>44428</v>
      </c>
      <c r="B153" s="2">
        <v>560</v>
      </c>
      <c r="C153" s="2">
        <v>563</v>
      </c>
      <c r="D153" s="2">
        <v>551</v>
      </c>
      <c r="E153" s="2">
        <v>552</v>
      </c>
      <c r="F153" s="2">
        <v>532.28265399999998</v>
      </c>
      <c r="G153" s="2">
        <v>45614061</v>
      </c>
    </row>
    <row r="154" spans="1:7">
      <c r="A154" s="3">
        <v>44431</v>
      </c>
      <c r="B154" s="2">
        <v>560</v>
      </c>
      <c r="C154" s="2">
        <v>572</v>
      </c>
      <c r="D154" s="2">
        <v>559</v>
      </c>
      <c r="E154" s="2">
        <v>566</v>
      </c>
      <c r="F154" s="2">
        <v>545.78247099999999</v>
      </c>
      <c r="G154" s="2">
        <v>33685159</v>
      </c>
    </row>
    <row r="155" spans="1:7">
      <c r="A155" s="3">
        <v>44432</v>
      </c>
      <c r="B155" s="2">
        <v>574</v>
      </c>
      <c r="C155" s="2">
        <v>575</v>
      </c>
      <c r="D155" s="2">
        <v>571</v>
      </c>
      <c r="E155" s="2">
        <v>572</v>
      </c>
      <c r="F155" s="2">
        <v>551.56823699999995</v>
      </c>
      <c r="G155" s="2">
        <v>24844800</v>
      </c>
    </row>
    <row r="156" spans="1:7">
      <c r="A156" s="3">
        <v>44433</v>
      </c>
      <c r="B156" s="2">
        <v>579</v>
      </c>
      <c r="C156" s="2">
        <v>585</v>
      </c>
      <c r="D156" s="2">
        <v>574</v>
      </c>
      <c r="E156" s="2">
        <v>585</v>
      </c>
      <c r="F156" s="2">
        <v>564.10375999999997</v>
      </c>
      <c r="G156" s="2">
        <v>27504657</v>
      </c>
    </row>
    <row r="157" spans="1:7">
      <c r="A157" s="3">
        <v>44434</v>
      </c>
      <c r="B157" s="2">
        <v>601</v>
      </c>
      <c r="C157" s="2">
        <v>603</v>
      </c>
      <c r="D157" s="2">
        <v>591</v>
      </c>
      <c r="E157" s="2">
        <v>594</v>
      </c>
      <c r="F157" s="2">
        <v>572.78228799999999</v>
      </c>
      <c r="G157" s="2">
        <v>43822008</v>
      </c>
    </row>
    <row r="158" spans="1:7">
      <c r="A158" s="3">
        <v>44435</v>
      </c>
      <c r="B158" s="2">
        <v>596</v>
      </c>
      <c r="C158" s="2">
        <v>600</v>
      </c>
      <c r="D158" s="2">
        <v>593</v>
      </c>
      <c r="E158" s="2">
        <v>599</v>
      </c>
      <c r="F158" s="2">
        <v>577.60369900000001</v>
      </c>
      <c r="G158" s="2">
        <v>27105651</v>
      </c>
    </row>
    <row r="159" spans="1:7">
      <c r="A159" s="3">
        <v>44438</v>
      </c>
      <c r="B159" s="2">
        <v>602</v>
      </c>
      <c r="C159" s="2">
        <v>605</v>
      </c>
      <c r="D159" s="2">
        <v>599</v>
      </c>
      <c r="E159" s="2">
        <v>605</v>
      </c>
      <c r="F159" s="2">
        <v>583.38946499999997</v>
      </c>
      <c r="G159" s="2">
        <v>36575609</v>
      </c>
    </row>
    <row r="160" spans="1:7">
      <c r="A160" s="3">
        <v>44439</v>
      </c>
      <c r="B160" s="2">
        <v>604</v>
      </c>
      <c r="C160" s="2">
        <v>614</v>
      </c>
      <c r="D160" s="2">
        <v>598</v>
      </c>
      <c r="E160" s="2">
        <v>614</v>
      </c>
      <c r="F160" s="2">
        <v>592.06793200000004</v>
      </c>
      <c r="G160" s="2">
        <v>52721470</v>
      </c>
    </row>
    <row r="161" spans="1:7">
      <c r="A161" s="3">
        <v>44440</v>
      </c>
      <c r="B161" s="2">
        <v>614</v>
      </c>
      <c r="C161" s="2">
        <v>614</v>
      </c>
      <c r="D161" s="2">
        <v>608</v>
      </c>
      <c r="E161" s="2">
        <v>613</v>
      </c>
      <c r="F161" s="2">
        <v>591.10369900000001</v>
      </c>
      <c r="G161" s="2">
        <v>30092045</v>
      </c>
    </row>
    <row r="162" spans="1:7">
      <c r="A162" s="3">
        <v>44441</v>
      </c>
      <c r="B162" s="2">
        <v>613</v>
      </c>
      <c r="C162" s="2">
        <v>615</v>
      </c>
      <c r="D162" s="2">
        <v>607</v>
      </c>
      <c r="E162" s="2">
        <v>607</v>
      </c>
      <c r="F162" s="2">
        <v>585.31793200000004</v>
      </c>
      <c r="G162" s="2">
        <v>24112463</v>
      </c>
    </row>
    <row r="163" spans="1:7">
      <c r="A163" s="3">
        <v>44442</v>
      </c>
      <c r="B163" s="2">
        <v>610</v>
      </c>
      <c r="C163" s="2">
        <v>620</v>
      </c>
      <c r="D163" s="2">
        <v>610</v>
      </c>
      <c r="E163" s="2">
        <v>620</v>
      </c>
      <c r="F163" s="2">
        <v>597.85357699999997</v>
      </c>
      <c r="G163" s="2">
        <v>51562454</v>
      </c>
    </row>
    <row r="164" spans="1:7">
      <c r="A164" s="3">
        <v>44445</v>
      </c>
      <c r="B164" s="2">
        <v>623</v>
      </c>
      <c r="C164" s="2">
        <v>638</v>
      </c>
      <c r="D164" s="2">
        <v>621</v>
      </c>
      <c r="E164" s="2">
        <v>631</v>
      </c>
      <c r="F164" s="2">
        <v>608.46069299999999</v>
      </c>
      <c r="G164" s="2">
        <v>55589014</v>
      </c>
    </row>
    <row r="165" spans="1:7">
      <c r="A165" s="3">
        <v>44446</v>
      </c>
      <c r="B165" s="2">
        <v>634</v>
      </c>
      <c r="C165" s="2">
        <v>634</v>
      </c>
      <c r="D165" s="2">
        <v>623</v>
      </c>
      <c r="E165" s="2">
        <v>623</v>
      </c>
      <c r="F165" s="2">
        <v>600.74645999999996</v>
      </c>
      <c r="G165" s="2">
        <v>26526056</v>
      </c>
    </row>
    <row r="166" spans="1:7">
      <c r="A166" s="3">
        <v>44447</v>
      </c>
      <c r="B166" s="2">
        <v>622</v>
      </c>
      <c r="C166" s="2">
        <v>627</v>
      </c>
      <c r="D166" s="2">
        <v>612</v>
      </c>
      <c r="E166" s="2">
        <v>619</v>
      </c>
      <c r="F166" s="2">
        <v>596.88934300000005</v>
      </c>
      <c r="G166" s="2">
        <v>37817737</v>
      </c>
    </row>
    <row r="167" spans="1:7">
      <c r="A167" s="3">
        <v>44448</v>
      </c>
      <c r="B167" s="2">
        <v>612</v>
      </c>
      <c r="C167" s="2">
        <v>620</v>
      </c>
      <c r="D167" s="2">
        <v>610</v>
      </c>
      <c r="E167" s="2">
        <v>619</v>
      </c>
      <c r="F167" s="2">
        <v>596.88934300000005</v>
      </c>
      <c r="G167" s="2">
        <v>18735512</v>
      </c>
    </row>
    <row r="168" spans="1:7">
      <c r="A168" s="3">
        <v>44449</v>
      </c>
      <c r="B168" s="2">
        <v>615</v>
      </c>
      <c r="C168" s="2">
        <v>623</v>
      </c>
      <c r="D168" s="2">
        <v>614</v>
      </c>
      <c r="E168" s="2">
        <v>622</v>
      </c>
      <c r="F168" s="2">
        <v>599.78228799999999</v>
      </c>
      <c r="G168" s="2">
        <v>16304725</v>
      </c>
    </row>
    <row r="169" spans="1:7">
      <c r="A169" s="3">
        <v>44452</v>
      </c>
      <c r="B169" s="2">
        <v>619</v>
      </c>
      <c r="C169" s="2">
        <v>620</v>
      </c>
      <c r="D169" s="2">
        <v>613</v>
      </c>
      <c r="E169" s="2">
        <v>615</v>
      </c>
      <c r="F169" s="2">
        <v>593.03222700000003</v>
      </c>
      <c r="G169" s="2">
        <v>15198774</v>
      </c>
    </row>
    <row r="170" spans="1:7">
      <c r="A170" s="3">
        <v>44453</v>
      </c>
      <c r="B170" s="2">
        <v>618</v>
      </c>
      <c r="C170" s="2">
        <v>618</v>
      </c>
      <c r="D170" s="2">
        <v>612</v>
      </c>
      <c r="E170" s="2">
        <v>613</v>
      </c>
      <c r="F170" s="2">
        <v>591.10369900000001</v>
      </c>
      <c r="G170" s="2">
        <v>14441901</v>
      </c>
    </row>
    <row r="171" spans="1:7">
      <c r="A171" s="3">
        <v>44454</v>
      </c>
      <c r="B171" s="2">
        <v>610</v>
      </c>
      <c r="C171" s="2">
        <v>613</v>
      </c>
      <c r="D171" s="2">
        <v>607</v>
      </c>
      <c r="E171" s="2">
        <v>607</v>
      </c>
      <c r="F171" s="2">
        <v>585.31793200000004</v>
      </c>
      <c r="G171" s="2">
        <v>23433501</v>
      </c>
    </row>
    <row r="172" spans="1:7">
      <c r="A172" s="3">
        <v>44455</v>
      </c>
      <c r="B172" s="2">
        <v>603</v>
      </c>
      <c r="C172" s="2">
        <v>607</v>
      </c>
      <c r="D172" s="2">
        <v>599</v>
      </c>
      <c r="E172" s="2">
        <v>600</v>
      </c>
      <c r="F172" s="2">
        <v>581.20117200000004</v>
      </c>
      <c r="G172" s="2">
        <v>22467022</v>
      </c>
    </row>
    <row r="173" spans="1:7">
      <c r="A173" s="3">
        <v>44456</v>
      </c>
      <c r="B173" s="2">
        <v>600</v>
      </c>
      <c r="C173" s="2">
        <v>610</v>
      </c>
      <c r="D173" s="2">
        <v>599</v>
      </c>
      <c r="E173" s="2">
        <v>600</v>
      </c>
      <c r="F173" s="2">
        <v>581.20117200000004</v>
      </c>
      <c r="G173" s="2">
        <v>40717715</v>
      </c>
    </row>
    <row r="174" spans="1:7">
      <c r="A174" s="3">
        <v>44461</v>
      </c>
      <c r="B174" s="2">
        <v>586</v>
      </c>
      <c r="C174" s="2">
        <v>589</v>
      </c>
      <c r="D174" s="2">
        <v>583</v>
      </c>
      <c r="E174" s="2">
        <v>586</v>
      </c>
      <c r="F174" s="2">
        <v>567.63983199999996</v>
      </c>
      <c r="G174" s="2">
        <v>40642293</v>
      </c>
    </row>
    <row r="175" spans="1:7">
      <c r="A175" s="3">
        <v>44462</v>
      </c>
      <c r="B175" s="2">
        <v>588</v>
      </c>
      <c r="C175" s="2">
        <v>593</v>
      </c>
      <c r="D175" s="2">
        <v>588</v>
      </c>
      <c r="E175" s="2">
        <v>588</v>
      </c>
      <c r="F175" s="2">
        <v>569.57702600000005</v>
      </c>
      <c r="G175" s="2">
        <v>21696296</v>
      </c>
    </row>
    <row r="176" spans="1:7">
      <c r="A176" s="3">
        <v>44463</v>
      </c>
      <c r="B176" s="2">
        <v>591</v>
      </c>
      <c r="C176" s="2">
        <v>598</v>
      </c>
      <c r="D176" s="2">
        <v>590</v>
      </c>
      <c r="E176" s="2">
        <v>598</v>
      </c>
      <c r="F176" s="2">
        <v>579.26379399999996</v>
      </c>
      <c r="G176" s="2">
        <v>16736973</v>
      </c>
    </row>
    <row r="177" spans="1:7">
      <c r="A177" s="3">
        <v>44466</v>
      </c>
      <c r="B177" s="2">
        <v>600</v>
      </c>
      <c r="C177" s="2">
        <v>602</v>
      </c>
      <c r="D177" s="2">
        <v>593</v>
      </c>
      <c r="E177" s="2">
        <v>602</v>
      </c>
      <c r="F177" s="2">
        <v>583.13848900000005</v>
      </c>
      <c r="G177" s="2">
        <v>19464241</v>
      </c>
    </row>
    <row r="178" spans="1:7">
      <c r="A178" s="3">
        <v>44467</v>
      </c>
      <c r="B178" s="2">
        <v>595</v>
      </c>
      <c r="C178" s="2">
        <v>596</v>
      </c>
      <c r="D178" s="2">
        <v>592</v>
      </c>
      <c r="E178" s="2">
        <v>594</v>
      </c>
      <c r="F178" s="2">
        <v>575.38909899999999</v>
      </c>
      <c r="G178" s="2">
        <v>16707080</v>
      </c>
    </row>
    <row r="179" spans="1:7">
      <c r="A179" s="3">
        <v>44468</v>
      </c>
      <c r="B179" s="2">
        <v>580</v>
      </c>
      <c r="C179" s="2">
        <v>583</v>
      </c>
      <c r="D179" s="2">
        <v>577</v>
      </c>
      <c r="E179" s="2">
        <v>580</v>
      </c>
      <c r="F179" s="2">
        <v>561.82775900000001</v>
      </c>
      <c r="G179" s="2">
        <v>49310524</v>
      </c>
    </row>
    <row r="180" spans="1:7">
      <c r="A180" s="3">
        <v>44469</v>
      </c>
      <c r="B180" s="2">
        <v>580</v>
      </c>
      <c r="C180" s="2">
        <v>585</v>
      </c>
      <c r="D180" s="2">
        <v>575</v>
      </c>
      <c r="E180" s="2">
        <v>580</v>
      </c>
      <c r="F180" s="2">
        <v>561.82775900000001</v>
      </c>
      <c r="G180" s="2">
        <v>30465107</v>
      </c>
    </row>
    <row r="181" spans="1:7">
      <c r="A181" s="3">
        <v>44470</v>
      </c>
      <c r="B181" s="2">
        <v>579</v>
      </c>
      <c r="C181" s="2">
        <v>579</v>
      </c>
      <c r="D181" s="2">
        <v>571</v>
      </c>
      <c r="E181" s="2">
        <v>574</v>
      </c>
      <c r="F181" s="2">
        <v>556.01580799999999</v>
      </c>
      <c r="G181" s="2">
        <v>36704493</v>
      </c>
    </row>
    <row r="182" spans="1:7">
      <c r="A182" s="3">
        <v>44473</v>
      </c>
      <c r="B182" s="2">
        <v>574</v>
      </c>
      <c r="C182" s="2">
        <v>575</v>
      </c>
      <c r="D182" s="2">
        <v>569</v>
      </c>
      <c r="E182" s="2">
        <v>572</v>
      </c>
      <c r="F182" s="2">
        <v>554.07849099999999</v>
      </c>
      <c r="G182" s="2">
        <v>20957803</v>
      </c>
    </row>
    <row r="183" spans="1:7">
      <c r="A183" s="3">
        <v>44474</v>
      </c>
      <c r="B183" s="2">
        <v>562</v>
      </c>
      <c r="C183" s="2">
        <v>572</v>
      </c>
      <c r="D183" s="2">
        <v>560</v>
      </c>
      <c r="E183" s="2">
        <v>572</v>
      </c>
      <c r="F183" s="2">
        <v>554.07849099999999</v>
      </c>
      <c r="G183" s="2">
        <v>33824024</v>
      </c>
    </row>
    <row r="184" spans="1:7">
      <c r="A184" s="3">
        <v>44475</v>
      </c>
      <c r="B184" s="2">
        <v>573</v>
      </c>
      <c r="C184" s="2">
        <v>574</v>
      </c>
      <c r="D184" s="2">
        <v>565</v>
      </c>
      <c r="E184" s="2">
        <v>571</v>
      </c>
      <c r="F184" s="2">
        <v>553.10980199999995</v>
      </c>
      <c r="G184" s="2">
        <v>32508846</v>
      </c>
    </row>
    <row r="185" spans="1:7">
      <c r="A185" s="3">
        <v>44476</v>
      </c>
      <c r="B185" s="2">
        <v>575</v>
      </c>
      <c r="C185" s="2">
        <v>582</v>
      </c>
      <c r="D185" s="2">
        <v>572</v>
      </c>
      <c r="E185" s="2">
        <v>580</v>
      </c>
      <c r="F185" s="2">
        <v>561.82775900000001</v>
      </c>
      <c r="G185" s="2">
        <v>27933054</v>
      </c>
    </row>
    <row r="186" spans="1:7">
      <c r="A186" s="3">
        <v>44477</v>
      </c>
      <c r="B186" s="2">
        <v>582</v>
      </c>
      <c r="C186" s="2">
        <v>583</v>
      </c>
      <c r="D186" s="2">
        <v>573</v>
      </c>
      <c r="E186" s="2">
        <v>575</v>
      </c>
      <c r="F186" s="2">
        <v>556.98443599999996</v>
      </c>
      <c r="G186" s="2">
        <v>18279079</v>
      </c>
    </row>
    <row r="187" spans="1:7">
      <c r="A187" s="3">
        <v>44481</v>
      </c>
      <c r="B187" s="2">
        <v>570</v>
      </c>
      <c r="C187" s="2">
        <v>575</v>
      </c>
      <c r="D187" s="2">
        <v>564</v>
      </c>
      <c r="E187" s="2">
        <v>575</v>
      </c>
      <c r="F187" s="2">
        <v>556.98443599999996</v>
      </c>
      <c r="G187" s="2">
        <v>26522907</v>
      </c>
    </row>
    <row r="188" spans="1:7">
      <c r="A188" s="3">
        <v>44482</v>
      </c>
      <c r="B188" s="2">
        <v>572</v>
      </c>
      <c r="C188" s="2">
        <v>575</v>
      </c>
      <c r="D188" s="2">
        <v>570</v>
      </c>
      <c r="E188" s="2">
        <v>571</v>
      </c>
      <c r="F188" s="2">
        <v>553.10980199999995</v>
      </c>
      <c r="G188" s="2">
        <v>18914374</v>
      </c>
    </row>
    <row r="189" spans="1:7">
      <c r="A189" s="3">
        <v>44483</v>
      </c>
      <c r="B189" s="2">
        <v>579</v>
      </c>
      <c r="C189" s="2">
        <v>579</v>
      </c>
      <c r="D189" s="2">
        <v>573</v>
      </c>
      <c r="E189" s="2">
        <v>573</v>
      </c>
      <c r="F189" s="2">
        <v>555.04711899999995</v>
      </c>
      <c r="G189" s="2">
        <v>13916927</v>
      </c>
    </row>
    <row r="190" spans="1:7">
      <c r="A190" s="3">
        <v>44484</v>
      </c>
      <c r="B190" s="2">
        <v>592</v>
      </c>
      <c r="C190" s="2">
        <v>600</v>
      </c>
      <c r="D190" s="2">
        <v>586</v>
      </c>
      <c r="E190" s="2">
        <v>600</v>
      </c>
      <c r="F190" s="2">
        <v>581.20117200000004</v>
      </c>
      <c r="G190" s="2">
        <v>53150216</v>
      </c>
    </row>
    <row r="191" spans="1:7">
      <c r="A191" s="3">
        <v>44487</v>
      </c>
      <c r="B191" s="2">
        <v>604</v>
      </c>
      <c r="C191" s="2">
        <v>604</v>
      </c>
      <c r="D191" s="2">
        <v>590</v>
      </c>
      <c r="E191" s="2">
        <v>590</v>
      </c>
      <c r="F191" s="2">
        <v>571.51446499999997</v>
      </c>
      <c r="G191" s="2">
        <v>19158568</v>
      </c>
    </row>
    <row r="192" spans="1:7">
      <c r="A192" s="3">
        <v>44488</v>
      </c>
      <c r="B192" s="2">
        <v>598</v>
      </c>
      <c r="C192" s="2">
        <v>600</v>
      </c>
      <c r="D192" s="2">
        <v>593</v>
      </c>
      <c r="E192" s="2">
        <v>600</v>
      </c>
      <c r="F192" s="2">
        <v>581.20117200000004</v>
      </c>
      <c r="G192" s="2">
        <v>17386359</v>
      </c>
    </row>
    <row r="193" spans="1:7">
      <c r="A193" s="3">
        <v>44489</v>
      </c>
      <c r="B193" s="2">
        <v>603</v>
      </c>
      <c r="C193" s="2">
        <v>604</v>
      </c>
      <c r="D193" s="2">
        <v>597</v>
      </c>
      <c r="E193" s="2">
        <v>598</v>
      </c>
      <c r="F193" s="2">
        <v>579.26379399999996</v>
      </c>
      <c r="G193" s="2">
        <v>16372520</v>
      </c>
    </row>
    <row r="194" spans="1:7">
      <c r="A194" s="3">
        <v>44490</v>
      </c>
      <c r="B194" s="2">
        <v>602</v>
      </c>
      <c r="C194" s="2">
        <v>603</v>
      </c>
      <c r="D194" s="2">
        <v>595</v>
      </c>
      <c r="E194" s="2">
        <v>596</v>
      </c>
      <c r="F194" s="2">
        <v>577.32647699999995</v>
      </c>
      <c r="G194" s="2">
        <v>16169014</v>
      </c>
    </row>
    <row r="195" spans="1:7">
      <c r="A195" s="3">
        <v>44491</v>
      </c>
      <c r="B195" s="2">
        <v>600</v>
      </c>
      <c r="C195" s="2">
        <v>602</v>
      </c>
      <c r="D195" s="2">
        <v>594</v>
      </c>
      <c r="E195" s="2">
        <v>600</v>
      </c>
      <c r="F195" s="2">
        <v>581.20117200000004</v>
      </c>
      <c r="G195" s="2">
        <v>13995403</v>
      </c>
    </row>
    <row r="196" spans="1:7">
      <c r="A196" s="3">
        <v>44494</v>
      </c>
      <c r="B196" s="2">
        <v>597</v>
      </c>
      <c r="C196" s="2">
        <v>597</v>
      </c>
      <c r="D196" s="2">
        <v>590</v>
      </c>
      <c r="E196" s="2">
        <v>593</v>
      </c>
      <c r="F196" s="2">
        <v>574.42053199999998</v>
      </c>
      <c r="G196" s="2">
        <v>16785568</v>
      </c>
    </row>
    <row r="197" spans="1:7">
      <c r="A197" s="3">
        <v>44495</v>
      </c>
      <c r="B197" s="2">
        <v>595</v>
      </c>
      <c r="C197" s="2">
        <v>600</v>
      </c>
      <c r="D197" s="2">
        <v>593</v>
      </c>
      <c r="E197" s="2">
        <v>599</v>
      </c>
      <c r="F197" s="2">
        <v>580.23242200000004</v>
      </c>
      <c r="G197" s="2">
        <v>19998808</v>
      </c>
    </row>
    <row r="198" spans="1:7">
      <c r="A198" s="3">
        <v>44496</v>
      </c>
      <c r="B198" s="2">
        <v>598</v>
      </c>
      <c r="C198" s="2">
        <v>599</v>
      </c>
      <c r="D198" s="2">
        <v>594</v>
      </c>
      <c r="E198" s="2">
        <v>599</v>
      </c>
      <c r="F198" s="2">
        <v>580.23242200000004</v>
      </c>
      <c r="G198" s="2">
        <v>14961858</v>
      </c>
    </row>
    <row r="199" spans="1:7">
      <c r="A199" s="3">
        <v>44497</v>
      </c>
      <c r="B199" s="2">
        <v>598</v>
      </c>
      <c r="C199" s="2">
        <v>598</v>
      </c>
      <c r="D199" s="2">
        <v>591</v>
      </c>
      <c r="E199" s="2">
        <v>595</v>
      </c>
      <c r="F199" s="2">
        <v>576.35778800000003</v>
      </c>
      <c r="G199" s="2">
        <v>16570044</v>
      </c>
    </row>
    <row r="200" spans="1:7">
      <c r="A200" s="3">
        <v>44498</v>
      </c>
      <c r="B200" s="2">
        <v>595</v>
      </c>
      <c r="C200" s="2">
        <v>596</v>
      </c>
      <c r="D200" s="2">
        <v>589</v>
      </c>
      <c r="E200" s="2">
        <v>590</v>
      </c>
      <c r="F200" s="2">
        <v>571.51446499999997</v>
      </c>
      <c r="G200" s="2">
        <v>25763960</v>
      </c>
    </row>
    <row r="201" spans="1:7">
      <c r="A201" s="3">
        <v>44501</v>
      </c>
      <c r="B201" s="2">
        <v>591</v>
      </c>
      <c r="C201" s="2">
        <v>593</v>
      </c>
      <c r="D201" s="2">
        <v>590</v>
      </c>
      <c r="E201" s="2">
        <v>590</v>
      </c>
      <c r="F201" s="2">
        <v>571.51446499999997</v>
      </c>
      <c r="G201" s="2">
        <v>16089351</v>
      </c>
    </row>
    <row r="202" spans="1:7">
      <c r="A202" s="3">
        <v>44502</v>
      </c>
      <c r="B202" s="2">
        <v>594</v>
      </c>
      <c r="C202" s="2">
        <v>597</v>
      </c>
      <c r="D202" s="2">
        <v>590</v>
      </c>
      <c r="E202" s="2">
        <v>592</v>
      </c>
      <c r="F202" s="2">
        <v>573.45184300000005</v>
      </c>
      <c r="G202" s="2">
        <v>15192404</v>
      </c>
    </row>
    <row r="203" spans="1:7">
      <c r="A203" s="3">
        <v>44503</v>
      </c>
      <c r="B203" s="2">
        <v>597</v>
      </c>
      <c r="C203" s="2">
        <v>597</v>
      </c>
      <c r="D203" s="2">
        <v>592</v>
      </c>
      <c r="E203" s="2">
        <v>592</v>
      </c>
      <c r="F203" s="2">
        <v>573.45184300000005</v>
      </c>
      <c r="G203" s="2">
        <v>10224009</v>
      </c>
    </row>
    <row r="204" spans="1:7">
      <c r="A204" s="3">
        <v>44504</v>
      </c>
      <c r="B204" s="2">
        <v>592</v>
      </c>
      <c r="C204" s="2">
        <v>594</v>
      </c>
      <c r="D204" s="2">
        <v>585</v>
      </c>
      <c r="E204" s="2">
        <v>587</v>
      </c>
      <c r="F204" s="2">
        <v>568.608521</v>
      </c>
      <c r="G204" s="2">
        <v>17932145</v>
      </c>
    </row>
    <row r="205" spans="1:7">
      <c r="A205" s="3">
        <v>44505</v>
      </c>
      <c r="B205" s="2">
        <v>598</v>
      </c>
      <c r="C205" s="2">
        <v>600</v>
      </c>
      <c r="D205" s="2">
        <v>595</v>
      </c>
      <c r="E205" s="2">
        <v>600</v>
      </c>
      <c r="F205" s="2">
        <v>581.20117200000004</v>
      </c>
      <c r="G205" s="2">
        <v>33270827</v>
      </c>
    </row>
    <row r="206" spans="1:7">
      <c r="A206" s="3">
        <v>44508</v>
      </c>
      <c r="B206" s="2">
        <v>600</v>
      </c>
      <c r="C206" s="2">
        <v>602</v>
      </c>
      <c r="D206" s="2">
        <v>598</v>
      </c>
      <c r="E206" s="2">
        <v>602</v>
      </c>
      <c r="F206" s="2">
        <v>583.13848900000005</v>
      </c>
      <c r="G206" s="2">
        <v>19752355</v>
      </c>
    </row>
    <row r="207" spans="1:7">
      <c r="A207" s="3">
        <v>44509</v>
      </c>
      <c r="B207" s="2">
        <v>611</v>
      </c>
      <c r="C207" s="2">
        <v>617</v>
      </c>
      <c r="D207" s="2">
        <v>610</v>
      </c>
      <c r="E207" s="2">
        <v>611</v>
      </c>
      <c r="F207" s="2">
        <v>591.85650599999997</v>
      </c>
      <c r="G207" s="2">
        <v>39538660</v>
      </c>
    </row>
    <row r="208" spans="1:7">
      <c r="A208" s="3">
        <v>44510</v>
      </c>
      <c r="B208" s="2">
        <v>611</v>
      </c>
      <c r="C208" s="2">
        <v>612</v>
      </c>
      <c r="D208" s="2">
        <v>608</v>
      </c>
      <c r="E208" s="2">
        <v>612</v>
      </c>
      <c r="F208" s="2">
        <v>592.82519500000001</v>
      </c>
      <c r="G208" s="2">
        <v>16027674</v>
      </c>
    </row>
    <row r="209" spans="1:7">
      <c r="A209" s="3">
        <v>44511</v>
      </c>
      <c r="B209" s="2">
        <v>600</v>
      </c>
      <c r="C209" s="2">
        <v>606</v>
      </c>
      <c r="D209" s="2">
        <v>600</v>
      </c>
      <c r="E209" s="2">
        <v>606</v>
      </c>
      <c r="F209" s="2">
        <v>587.01312299999995</v>
      </c>
      <c r="G209" s="2">
        <v>18463848</v>
      </c>
    </row>
    <row r="210" spans="1:7">
      <c r="A210" s="3">
        <v>44512</v>
      </c>
      <c r="B210" s="2">
        <v>610</v>
      </c>
      <c r="C210" s="2">
        <v>611</v>
      </c>
      <c r="D210" s="2">
        <v>602</v>
      </c>
      <c r="E210" s="2">
        <v>604</v>
      </c>
      <c r="F210" s="2">
        <v>585.07580600000006</v>
      </c>
      <c r="G210" s="2">
        <v>15821327</v>
      </c>
    </row>
    <row r="211" spans="1:7">
      <c r="A211" s="3">
        <v>44515</v>
      </c>
      <c r="B211" s="2">
        <v>609</v>
      </c>
      <c r="C211" s="2">
        <v>611</v>
      </c>
      <c r="D211" s="2">
        <v>607</v>
      </c>
      <c r="E211" s="2">
        <v>608</v>
      </c>
      <c r="F211" s="2">
        <v>588.95043899999996</v>
      </c>
      <c r="G211" s="2">
        <v>15551452</v>
      </c>
    </row>
    <row r="212" spans="1:7">
      <c r="A212" s="3">
        <v>44516</v>
      </c>
      <c r="B212" s="2">
        <v>612</v>
      </c>
      <c r="C212" s="2">
        <v>612</v>
      </c>
      <c r="D212" s="2">
        <v>608</v>
      </c>
      <c r="E212" s="2">
        <v>610</v>
      </c>
      <c r="F212" s="2">
        <v>590.887878</v>
      </c>
      <c r="G212" s="2">
        <v>20917108</v>
      </c>
    </row>
    <row r="213" spans="1:7">
      <c r="A213" s="3">
        <v>44517</v>
      </c>
      <c r="B213" s="2">
        <v>615</v>
      </c>
      <c r="C213" s="2">
        <v>615</v>
      </c>
      <c r="D213" s="2">
        <v>608</v>
      </c>
      <c r="E213" s="2">
        <v>610</v>
      </c>
      <c r="F213" s="2">
        <v>590.887878</v>
      </c>
      <c r="G213" s="2">
        <v>19717852</v>
      </c>
    </row>
    <row r="214" spans="1:7">
      <c r="A214" s="3">
        <v>44518</v>
      </c>
      <c r="B214" s="2">
        <v>613</v>
      </c>
      <c r="C214" s="2">
        <v>614</v>
      </c>
      <c r="D214" s="2">
        <v>607</v>
      </c>
      <c r="E214" s="2">
        <v>613</v>
      </c>
      <c r="F214" s="2">
        <v>593.79388400000005</v>
      </c>
      <c r="G214" s="2">
        <v>20030651</v>
      </c>
    </row>
    <row r="215" spans="1:7">
      <c r="A215" s="3">
        <v>44519</v>
      </c>
      <c r="B215" s="2">
        <v>622</v>
      </c>
      <c r="C215" s="2">
        <v>623</v>
      </c>
      <c r="D215" s="2">
        <v>617</v>
      </c>
      <c r="E215" s="2">
        <v>618</v>
      </c>
      <c r="F215" s="2">
        <v>598.63714600000003</v>
      </c>
      <c r="G215" s="2">
        <v>35554348</v>
      </c>
    </row>
    <row r="216" spans="1:7">
      <c r="A216" s="3">
        <v>44522</v>
      </c>
      <c r="B216" s="2">
        <v>618</v>
      </c>
      <c r="C216" s="2">
        <v>618</v>
      </c>
      <c r="D216" s="2">
        <v>615</v>
      </c>
      <c r="E216" s="2">
        <v>615</v>
      </c>
      <c r="F216" s="2">
        <v>595.73120100000006</v>
      </c>
      <c r="G216" s="2">
        <v>20312168</v>
      </c>
    </row>
    <row r="217" spans="1:7">
      <c r="A217" s="3">
        <v>44523</v>
      </c>
      <c r="B217" s="2">
        <v>615</v>
      </c>
      <c r="C217" s="2">
        <v>615</v>
      </c>
      <c r="D217" s="2">
        <v>611</v>
      </c>
      <c r="E217" s="2">
        <v>612</v>
      </c>
      <c r="F217" s="2">
        <v>592.82519500000001</v>
      </c>
      <c r="G217" s="2">
        <v>19431694</v>
      </c>
    </row>
    <row r="218" spans="1:7">
      <c r="A218" s="3">
        <v>44524</v>
      </c>
      <c r="B218" s="2">
        <v>612</v>
      </c>
      <c r="C218" s="2">
        <v>612</v>
      </c>
      <c r="D218" s="2">
        <v>602</v>
      </c>
      <c r="E218" s="2">
        <v>603</v>
      </c>
      <c r="F218" s="2">
        <v>584.10723900000005</v>
      </c>
      <c r="G218" s="2">
        <v>20391940</v>
      </c>
    </row>
    <row r="219" spans="1:7">
      <c r="A219" s="3">
        <v>44525</v>
      </c>
      <c r="B219" s="2">
        <v>605</v>
      </c>
      <c r="C219" s="2">
        <v>607</v>
      </c>
      <c r="D219" s="2">
        <v>601</v>
      </c>
      <c r="E219" s="2">
        <v>603</v>
      </c>
      <c r="F219" s="2">
        <v>584.10723900000005</v>
      </c>
      <c r="G219" s="2">
        <v>11888265</v>
      </c>
    </row>
    <row r="220" spans="1:7">
      <c r="A220" s="3">
        <v>44526</v>
      </c>
      <c r="B220" s="2">
        <v>598</v>
      </c>
      <c r="C220" s="2">
        <v>601</v>
      </c>
      <c r="D220" s="2">
        <v>592</v>
      </c>
      <c r="E220" s="2">
        <v>596</v>
      </c>
      <c r="F220" s="2">
        <v>577.32647699999995</v>
      </c>
      <c r="G220" s="2">
        <v>26588102</v>
      </c>
    </row>
    <row r="221" spans="1:7">
      <c r="A221" s="3">
        <v>44529</v>
      </c>
      <c r="B221" s="2">
        <v>594</v>
      </c>
      <c r="C221" s="2">
        <v>598</v>
      </c>
      <c r="D221" s="2">
        <v>591</v>
      </c>
      <c r="E221" s="2">
        <v>593</v>
      </c>
      <c r="F221" s="2">
        <v>574.42053199999998</v>
      </c>
      <c r="G221" s="2">
        <v>23379558</v>
      </c>
    </row>
    <row r="222" spans="1:7">
      <c r="A222" s="3">
        <v>44530</v>
      </c>
      <c r="B222" s="2">
        <v>597</v>
      </c>
      <c r="C222" s="2">
        <v>600</v>
      </c>
      <c r="D222" s="2">
        <v>591</v>
      </c>
      <c r="E222" s="2">
        <v>596</v>
      </c>
      <c r="F222" s="2">
        <v>577.32647699999995</v>
      </c>
      <c r="G222" s="2">
        <v>62021697</v>
      </c>
    </row>
    <row r="223" spans="1:7">
      <c r="A223" s="3">
        <v>44531</v>
      </c>
      <c r="B223" s="2">
        <v>596</v>
      </c>
      <c r="C223" s="2">
        <v>603</v>
      </c>
      <c r="D223" s="2">
        <v>594</v>
      </c>
      <c r="E223" s="2">
        <v>600</v>
      </c>
      <c r="F223" s="2">
        <v>581.20117200000004</v>
      </c>
      <c r="G223" s="2">
        <v>21403404</v>
      </c>
    </row>
    <row r="224" spans="1:7">
      <c r="A224" s="3">
        <v>44532</v>
      </c>
      <c r="B224" s="2">
        <v>605</v>
      </c>
      <c r="C224" s="2">
        <v>615</v>
      </c>
      <c r="D224" s="2">
        <v>602</v>
      </c>
      <c r="E224" s="2">
        <v>615</v>
      </c>
      <c r="F224" s="2">
        <v>595.73120100000006</v>
      </c>
      <c r="G224" s="2">
        <v>45125742</v>
      </c>
    </row>
    <row r="225" spans="1:7">
      <c r="A225" s="3">
        <v>44533</v>
      </c>
      <c r="B225" s="2">
        <v>614</v>
      </c>
      <c r="C225" s="2">
        <v>614</v>
      </c>
      <c r="D225" s="2">
        <v>606</v>
      </c>
      <c r="E225" s="2">
        <v>608</v>
      </c>
      <c r="F225" s="2">
        <v>588.95043899999996</v>
      </c>
      <c r="G225" s="2">
        <v>23045832</v>
      </c>
    </row>
    <row r="226" spans="1:7">
      <c r="A226" s="3">
        <v>44536</v>
      </c>
      <c r="B226" s="2">
        <v>603</v>
      </c>
      <c r="C226" s="2">
        <v>609</v>
      </c>
      <c r="D226" s="2">
        <v>600</v>
      </c>
      <c r="E226" s="2">
        <v>600</v>
      </c>
      <c r="F226" s="2">
        <v>581.20117200000004</v>
      </c>
      <c r="G226" s="2">
        <v>23589363</v>
      </c>
    </row>
    <row r="227" spans="1:7">
      <c r="A227" s="3">
        <v>44537</v>
      </c>
      <c r="B227" s="2">
        <v>602</v>
      </c>
      <c r="C227" s="2">
        <v>607</v>
      </c>
      <c r="D227" s="2">
        <v>597</v>
      </c>
      <c r="E227" s="2">
        <v>607</v>
      </c>
      <c r="F227" s="2">
        <v>587.98175000000003</v>
      </c>
      <c r="G227" s="2">
        <v>18606530</v>
      </c>
    </row>
    <row r="228" spans="1:7">
      <c r="A228" s="3">
        <v>44538</v>
      </c>
      <c r="B228" s="2">
        <v>614</v>
      </c>
      <c r="C228" s="2">
        <v>614</v>
      </c>
      <c r="D228" s="2">
        <v>602</v>
      </c>
      <c r="E228" s="2">
        <v>602</v>
      </c>
      <c r="F228" s="2">
        <v>583.13848900000005</v>
      </c>
      <c r="G228" s="2">
        <v>20801543</v>
      </c>
    </row>
    <row r="229" spans="1:7">
      <c r="A229" s="3">
        <v>44539</v>
      </c>
      <c r="B229" s="2">
        <v>606</v>
      </c>
      <c r="C229" s="2">
        <v>608</v>
      </c>
      <c r="D229" s="2">
        <v>602</v>
      </c>
      <c r="E229" s="2">
        <v>608</v>
      </c>
      <c r="F229" s="2">
        <v>588.95043899999996</v>
      </c>
      <c r="G229" s="2">
        <v>11039070</v>
      </c>
    </row>
    <row r="230" spans="1:7">
      <c r="A230" s="3">
        <v>44540</v>
      </c>
      <c r="B230" s="2">
        <v>605</v>
      </c>
      <c r="C230" s="2">
        <v>608</v>
      </c>
      <c r="D230" s="2">
        <v>602</v>
      </c>
      <c r="E230" s="2">
        <v>605</v>
      </c>
      <c r="F230" s="2">
        <v>586.04449499999998</v>
      </c>
      <c r="G230" s="2">
        <v>10497451</v>
      </c>
    </row>
    <row r="231" spans="1:7">
      <c r="A231" s="3">
        <v>44543</v>
      </c>
      <c r="B231" s="2">
        <v>609</v>
      </c>
      <c r="C231" s="2">
        <v>610</v>
      </c>
      <c r="D231" s="2">
        <v>601</v>
      </c>
      <c r="E231" s="2">
        <v>601</v>
      </c>
      <c r="F231" s="2">
        <v>582.16986099999997</v>
      </c>
      <c r="G231" s="2">
        <v>17711657</v>
      </c>
    </row>
    <row r="232" spans="1:7">
      <c r="A232" s="3">
        <v>44544</v>
      </c>
      <c r="B232" s="2">
        <v>598</v>
      </c>
      <c r="C232" s="2">
        <v>600</v>
      </c>
      <c r="D232" s="2">
        <v>597</v>
      </c>
      <c r="E232" s="2">
        <v>599</v>
      </c>
      <c r="F232" s="2">
        <v>580.23242200000004</v>
      </c>
      <c r="G232" s="2">
        <v>22579034</v>
      </c>
    </row>
    <row r="233" spans="1:7">
      <c r="A233" s="3">
        <v>44545</v>
      </c>
      <c r="B233" s="2">
        <v>597</v>
      </c>
      <c r="C233" s="2">
        <v>601</v>
      </c>
      <c r="D233" s="2">
        <v>596</v>
      </c>
      <c r="E233" s="2">
        <v>600</v>
      </c>
      <c r="F233" s="2">
        <v>581.20117200000004</v>
      </c>
      <c r="G233" s="2">
        <v>21827730</v>
      </c>
    </row>
    <row r="234" spans="1:7">
      <c r="A234" s="3">
        <v>44546</v>
      </c>
      <c r="B234" s="2">
        <v>605</v>
      </c>
      <c r="C234" s="2">
        <v>605</v>
      </c>
      <c r="D234" s="2">
        <v>601</v>
      </c>
      <c r="E234" s="2">
        <v>605</v>
      </c>
      <c r="F234" s="2">
        <v>588.74298099999999</v>
      </c>
      <c r="G234" s="2">
        <v>21809022</v>
      </c>
    </row>
    <row r="235" spans="1:7">
      <c r="A235" s="3">
        <v>44547</v>
      </c>
      <c r="B235" s="2">
        <v>601</v>
      </c>
      <c r="C235" s="2">
        <v>607</v>
      </c>
      <c r="D235" s="2">
        <v>599</v>
      </c>
      <c r="E235" s="2">
        <v>607</v>
      </c>
      <c r="F235" s="2">
        <v>590.68908699999997</v>
      </c>
      <c r="G235" s="2">
        <v>24105733</v>
      </c>
    </row>
    <row r="236" spans="1:7">
      <c r="A236" s="3">
        <v>44550</v>
      </c>
      <c r="B236" s="2">
        <v>607</v>
      </c>
      <c r="C236" s="2">
        <v>607</v>
      </c>
      <c r="D236" s="2">
        <v>598</v>
      </c>
      <c r="E236" s="2">
        <v>598</v>
      </c>
      <c r="F236" s="2">
        <v>581.930969</v>
      </c>
      <c r="G236" s="2">
        <v>21381070</v>
      </c>
    </row>
    <row r="237" spans="1:7">
      <c r="A237" s="3">
        <v>44551</v>
      </c>
      <c r="B237" s="2">
        <v>597</v>
      </c>
      <c r="C237" s="2">
        <v>600</v>
      </c>
      <c r="D237" s="2">
        <v>595</v>
      </c>
      <c r="E237" s="2">
        <v>597</v>
      </c>
      <c r="F237" s="2">
        <v>580.95788600000003</v>
      </c>
      <c r="G237" s="2">
        <v>17001461</v>
      </c>
    </row>
    <row r="238" spans="1:7">
      <c r="A238" s="3">
        <v>44552</v>
      </c>
      <c r="B238" s="2">
        <v>598</v>
      </c>
      <c r="C238" s="2">
        <v>601</v>
      </c>
      <c r="D238" s="2">
        <v>598</v>
      </c>
      <c r="E238" s="2">
        <v>600</v>
      </c>
      <c r="F238" s="2">
        <v>583.87725799999998</v>
      </c>
      <c r="G238" s="2">
        <v>9831802</v>
      </c>
    </row>
    <row r="239" spans="1:7">
      <c r="A239" s="3">
        <v>44553</v>
      </c>
      <c r="B239" s="2">
        <v>607</v>
      </c>
      <c r="C239" s="2">
        <v>608</v>
      </c>
      <c r="D239" s="2">
        <v>602</v>
      </c>
      <c r="E239" s="2">
        <v>606</v>
      </c>
      <c r="F239" s="2">
        <v>589.71606399999996</v>
      </c>
      <c r="G239" s="2">
        <v>16654439</v>
      </c>
    </row>
    <row r="240" spans="1:7">
      <c r="A240" s="3">
        <v>44554</v>
      </c>
      <c r="B240" s="2">
        <v>606</v>
      </c>
      <c r="C240" s="2">
        <v>609</v>
      </c>
      <c r="D240" s="2">
        <v>604</v>
      </c>
      <c r="E240" s="2">
        <v>604</v>
      </c>
      <c r="F240" s="2">
        <v>587.76977499999998</v>
      </c>
      <c r="G240" s="2">
        <v>11059689</v>
      </c>
    </row>
    <row r="241" spans="1:7">
      <c r="A241" s="3">
        <v>44557</v>
      </c>
      <c r="B241" s="2">
        <v>604</v>
      </c>
      <c r="C241" s="2">
        <v>610</v>
      </c>
      <c r="D241" s="2">
        <v>604</v>
      </c>
      <c r="E241" s="2">
        <v>606</v>
      </c>
      <c r="F241" s="2">
        <v>589.71606399999996</v>
      </c>
      <c r="G241" s="2">
        <v>16259872</v>
      </c>
    </row>
    <row r="242" spans="1:7">
      <c r="A242" s="3">
        <v>44558</v>
      </c>
      <c r="B242" s="2">
        <v>610</v>
      </c>
      <c r="C242" s="2">
        <v>615</v>
      </c>
      <c r="D242" s="2">
        <v>610</v>
      </c>
      <c r="E242" s="2">
        <v>615</v>
      </c>
      <c r="F242" s="2">
        <v>598.474243</v>
      </c>
      <c r="G242" s="2">
        <v>33892718</v>
      </c>
    </row>
    <row r="243" spans="1:7">
      <c r="A243" s="3">
        <v>44559</v>
      </c>
      <c r="B243" s="2">
        <v>615</v>
      </c>
      <c r="C243" s="2">
        <v>619</v>
      </c>
      <c r="D243" s="2">
        <v>614</v>
      </c>
      <c r="E243" s="2">
        <v>616</v>
      </c>
      <c r="F243" s="2">
        <v>599.44732699999997</v>
      </c>
      <c r="G243" s="2">
        <v>24518766</v>
      </c>
    </row>
    <row r="244" spans="1:7">
      <c r="A244" s="3">
        <v>44560</v>
      </c>
      <c r="B244" s="2">
        <v>619</v>
      </c>
      <c r="C244" s="2">
        <v>620</v>
      </c>
      <c r="D244" s="2">
        <v>615</v>
      </c>
      <c r="E244" s="2">
        <v>615</v>
      </c>
      <c r="F244" s="2">
        <v>598.474243</v>
      </c>
      <c r="G244" s="2">
        <v>19681276</v>
      </c>
    </row>
    <row r="245" spans="1:7">
      <c r="A245" s="3">
        <v>44564</v>
      </c>
      <c r="B245" s="2">
        <v>619</v>
      </c>
      <c r="C245" s="2">
        <v>632</v>
      </c>
      <c r="D245" s="2">
        <v>618</v>
      </c>
      <c r="E245" s="2">
        <v>631</v>
      </c>
      <c r="F245" s="2">
        <v>614.04425000000003</v>
      </c>
      <c r="G245" s="2">
        <v>69089158</v>
      </c>
    </row>
    <row r="246" spans="1:7">
      <c r="A246" s="3">
        <v>44565</v>
      </c>
      <c r="B246" s="2">
        <v>645</v>
      </c>
      <c r="C246" s="2">
        <v>656</v>
      </c>
      <c r="D246" s="2">
        <v>644</v>
      </c>
      <c r="E246" s="2">
        <v>656</v>
      </c>
      <c r="F246" s="2">
        <v>638.37243699999999</v>
      </c>
      <c r="G246" s="2">
        <v>79434666</v>
      </c>
    </row>
    <row r="247" spans="1:7">
      <c r="A247" s="3">
        <v>44566</v>
      </c>
      <c r="B247" s="2">
        <v>669</v>
      </c>
      <c r="C247" s="2">
        <v>669</v>
      </c>
      <c r="D247" s="2">
        <v>646</v>
      </c>
      <c r="E247" s="2">
        <v>650</v>
      </c>
      <c r="F247" s="2">
        <v>632.53369099999998</v>
      </c>
      <c r="G247" s="2">
        <v>69593809</v>
      </c>
    </row>
    <row r="248" spans="1:7">
      <c r="A248" s="3">
        <v>44567</v>
      </c>
      <c r="B248" s="2">
        <v>638</v>
      </c>
      <c r="C248" s="2">
        <v>646</v>
      </c>
      <c r="D248" s="2">
        <v>636</v>
      </c>
      <c r="E248" s="2">
        <v>644</v>
      </c>
      <c r="F248" s="2">
        <v>626.694885</v>
      </c>
      <c r="G248" s="2">
        <v>53210211</v>
      </c>
    </row>
    <row r="249" spans="1:7">
      <c r="A249" s="3">
        <v>44568</v>
      </c>
      <c r="B249" s="2">
        <v>643</v>
      </c>
      <c r="C249" s="2">
        <v>646</v>
      </c>
      <c r="D249" s="2">
        <v>632</v>
      </c>
      <c r="E249" s="2">
        <v>634</v>
      </c>
      <c r="F249" s="2">
        <v>616.96368399999994</v>
      </c>
      <c r="G249" s="2">
        <v>38249908</v>
      </c>
    </row>
    <row r="250" spans="1:7">
      <c r="A250" s="3">
        <v>44571</v>
      </c>
      <c r="B250" s="2">
        <v>628</v>
      </c>
      <c r="C250" s="2">
        <v>645</v>
      </c>
      <c r="D250" s="2">
        <v>627</v>
      </c>
      <c r="E250" s="2">
        <v>643</v>
      </c>
      <c r="F250" s="2">
        <v>625.72180200000003</v>
      </c>
      <c r="G250" s="2">
        <v>38289770</v>
      </c>
    </row>
    <row r="251" spans="1:7">
      <c r="A251" s="3">
        <v>44572</v>
      </c>
      <c r="B251" s="2">
        <v>646</v>
      </c>
      <c r="C251" s="2">
        <v>651</v>
      </c>
      <c r="D251" s="2">
        <v>639</v>
      </c>
      <c r="E251" s="2">
        <v>651</v>
      </c>
      <c r="F251" s="2">
        <v>633.50683600000002</v>
      </c>
      <c r="G251" s="2">
        <v>33196585</v>
      </c>
    </row>
    <row r="252" spans="1:7">
      <c r="A252" s="3">
        <v>44573</v>
      </c>
      <c r="B252" s="2">
        <v>657</v>
      </c>
      <c r="C252" s="2">
        <v>660</v>
      </c>
      <c r="D252" s="2">
        <v>650</v>
      </c>
      <c r="E252" s="2">
        <v>660</v>
      </c>
      <c r="F252" s="2">
        <v>642.26495399999999</v>
      </c>
      <c r="G252" s="2">
        <v>38860063</v>
      </c>
    </row>
    <row r="253" spans="1:7">
      <c r="A253" s="3">
        <v>44574</v>
      </c>
      <c r="B253" s="2">
        <v>658</v>
      </c>
      <c r="C253" s="2">
        <v>662</v>
      </c>
      <c r="D253" s="2">
        <v>655</v>
      </c>
      <c r="E253" s="2">
        <v>661</v>
      </c>
      <c r="F253" s="2">
        <v>643.23809800000004</v>
      </c>
      <c r="G253" s="2">
        <v>38137411</v>
      </c>
    </row>
    <row r="254" spans="1:7">
      <c r="A254" s="3">
        <v>44575</v>
      </c>
      <c r="B254" s="2">
        <v>673</v>
      </c>
      <c r="C254" s="2">
        <v>673</v>
      </c>
      <c r="D254" s="2">
        <v>661</v>
      </c>
      <c r="E254" s="2">
        <v>672</v>
      </c>
      <c r="F254" s="2">
        <v>653.94256600000006</v>
      </c>
      <c r="G254" s="2">
        <v>95200777</v>
      </c>
    </row>
    <row r="255" spans="1:7">
      <c r="A255" s="3">
        <v>44578</v>
      </c>
      <c r="B255" s="2">
        <v>685</v>
      </c>
      <c r="C255" s="2">
        <v>688</v>
      </c>
      <c r="D255" s="2">
        <v>678</v>
      </c>
      <c r="E255" s="2">
        <v>683</v>
      </c>
      <c r="F255" s="2">
        <v>664.646973</v>
      </c>
      <c r="G255" s="2">
        <v>59614236</v>
      </c>
    </row>
    <row r="256" spans="1:7">
      <c r="A256" s="3">
        <v>44579</v>
      </c>
      <c r="B256" s="2">
        <v>678</v>
      </c>
      <c r="C256" s="2">
        <v>681</v>
      </c>
      <c r="D256" s="2">
        <v>662</v>
      </c>
      <c r="E256" s="2">
        <v>662</v>
      </c>
      <c r="F256" s="2">
        <v>644.21130400000004</v>
      </c>
      <c r="G256" s="2">
        <v>43593330</v>
      </c>
    </row>
    <row r="257" spans="1:7">
      <c r="A257" s="3">
        <v>44580</v>
      </c>
      <c r="B257" s="2">
        <v>652</v>
      </c>
      <c r="C257" s="2">
        <v>660</v>
      </c>
      <c r="D257" s="2">
        <v>651</v>
      </c>
      <c r="E257" s="2">
        <v>654</v>
      </c>
      <c r="F257" s="2">
        <v>636.42620799999997</v>
      </c>
      <c r="G257" s="2">
        <v>40381333</v>
      </c>
    </row>
    <row r="258" spans="1:7">
      <c r="A258" s="3">
        <v>44581</v>
      </c>
      <c r="B258" s="2">
        <v>650</v>
      </c>
      <c r="C258" s="2">
        <v>657</v>
      </c>
      <c r="D258" s="2">
        <v>646</v>
      </c>
      <c r="E258" s="2">
        <v>651</v>
      </c>
      <c r="F258" s="2">
        <v>633.50683600000002</v>
      </c>
      <c r="G258" s="2">
        <v>46474584</v>
      </c>
    </row>
    <row r="259" spans="1:7">
      <c r="A259" s="3">
        <v>44582</v>
      </c>
      <c r="B259" s="2">
        <v>644</v>
      </c>
      <c r="C259" s="2">
        <v>646</v>
      </c>
      <c r="D259" s="2">
        <v>637</v>
      </c>
      <c r="E259" s="2">
        <v>641</v>
      </c>
      <c r="F259" s="2">
        <v>623.77557400000001</v>
      </c>
      <c r="G259" s="2">
        <v>49577684</v>
      </c>
    </row>
    <row r="260" spans="1:7">
      <c r="A260" s="3">
        <v>44585</v>
      </c>
      <c r="B260" s="2">
        <v>639</v>
      </c>
      <c r="C260" s="2">
        <v>655</v>
      </c>
      <c r="D260" s="2">
        <v>637</v>
      </c>
      <c r="E260" s="2">
        <v>653</v>
      </c>
      <c r="F260" s="2">
        <v>635.453125</v>
      </c>
      <c r="G260" s="2">
        <v>47134502</v>
      </c>
    </row>
    <row r="261" spans="1:7">
      <c r="A261" s="3">
        <v>44586</v>
      </c>
      <c r="B261" s="2">
        <v>643</v>
      </c>
      <c r="C261" s="2">
        <v>645</v>
      </c>
      <c r="D261" s="2">
        <v>638</v>
      </c>
      <c r="E261" s="2">
        <v>641</v>
      </c>
      <c r="F261" s="2">
        <v>623.77557400000001</v>
      </c>
      <c r="G261" s="2">
        <v>52318736</v>
      </c>
    </row>
    <row r="262" spans="1:7">
      <c r="A262" s="3">
        <v>44587</v>
      </c>
      <c r="B262" s="2">
        <v>635</v>
      </c>
      <c r="C262" s="2">
        <v>641</v>
      </c>
      <c r="D262" s="2">
        <v>635</v>
      </c>
      <c r="E262" s="2">
        <v>636</v>
      </c>
      <c r="F262" s="2">
        <v>618.909851</v>
      </c>
      <c r="G262" s="2">
        <v>29957189</v>
      </c>
    </row>
    <row r="263" spans="1:7">
      <c r="A263" s="3">
        <v>44599</v>
      </c>
      <c r="B263" s="2">
        <v>644</v>
      </c>
      <c r="C263" s="2">
        <v>644</v>
      </c>
      <c r="D263" s="2">
        <v>631</v>
      </c>
      <c r="E263" s="2">
        <v>635</v>
      </c>
      <c r="F263" s="2">
        <v>617.93676800000003</v>
      </c>
      <c r="G263" s="2">
        <v>56836469</v>
      </c>
    </row>
    <row r="264" spans="1:7">
      <c r="A264" s="3">
        <v>44600</v>
      </c>
      <c r="B264" s="2">
        <v>645</v>
      </c>
      <c r="C264" s="2">
        <v>645</v>
      </c>
      <c r="D264" s="2">
        <v>628</v>
      </c>
      <c r="E264" s="2">
        <v>628</v>
      </c>
      <c r="F264" s="2">
        <v>611.12487799999997</v>
      </c>
      <c r="G264" s="2">
        <v>39718217</v>
      </c>
    </row>
    <row r="265" spans="1:7">
      <c r="A265" s="3">
        <v>44601</v>
      </c>
      <c r="B265" s="2">
        <v>635</v>
      </c>
      <c r="C265" s="2">
        <v>637</v>
      </c>
      <c r="D265" s="2">
        <v>630</v>
      </c>
      <c r="E265" s="2">
        <v>633</v>
      </c>
      <c r="F265" s="2">
        <v>615.99054000000001</v>
      </c>
      <c r="G265" s="2">
        <v>30048791</v>
      </c>
    </row>
    <row r="266" spans="1:7">
      <c r="A266" s="3">
        <v>44602</v>
      </c>
      <c r="B266" s="2">
        <v>639</v>
      </c>
      <c r="C266" s="2">
        <v>649</v>
      </c>
      <c r="D266" s="2">
        <v>637</v>
      </c>
      <c r="E266" s="2">
        <v>649</v>
      </c>
      <c r="F266" s="2">
        <v>631.56054700000004</v>
      </c>
      <c r="G266" s="2">
        <v>34587133</v>
      </c>
    </row>
    <row r="267" spans="1:7">
      <c r="A267" s="3">
        <v>44603</v>
      </c>
      <c r="B267" s="2">
        <v>646</v>
      </c>
      <c r="C267" s="2">
        <v>650</v>
      </c>
      <c r="D267" s="2">
        <v>642</v>
      </c>
      <c r="E267" s="2">
        <v>650</v>
      </c>
      <c r="F267" s="2">
        <v>632.53369099999998</v>
      </c>
      <c r="G267" s="2">
        <v>26723278</v>
      </c>
    </row>
    <row r="268" spans="1:7">
      <c r="A268" s="3">
        <v>44606</v>
      </c>
      <c r="B268" s="2">
        <v>640</v>
      </c>
      <c r="C268" s="2">
        <v>641</v>
      </c>
      <c r="D268" s="2">
        <v>635</v>
      </c>
      <c r="E268" s="2">
        <v>637</v>
      </c>
      <c r="F268" s="2">
        <v>619.88299600000005</v>
      </c>
      <c r="G268" s="2">
        <v>27826382</v>
      </c>
    </row>
    <row r="269" spans="1:7">
      <c r="A269" s="3">
        <v>44607</v>
      </c>
      <c r="B269" s="2">
        <v>633</v>
      </c>
      <c r="C269" s="2">
        <v>639</v>
      </c>
      <c r="D269" s="2">
        <v>633</v>
      </c>
      <c r="E269" s="2">
        <v>633</v>
      </c>
      <c r="F269" s="2">
        <v>615.99054000000001</v>
      </c>
      <c r="G269" s="2">
        <v>21970460</v>
      </c>
    </row>
    <row r="270" spans="1:7">
      <c r="A270" s="3">
        <v>44608</v>
      </c>
      <c r="B270" s="2">
        <v>645</v>
      </c>
      <c r="C270" s="2">
        <v>646</v>
      </c>
      <c r="D270" s="2">
        <v>640</v>
      </c>
      <c r="E270" s="2">
        <v>646</v>
      </c>
      <c r="F270" s="2">
        <v>628.64117399999998</v>
      </c>
      <c r="G270" s="2">
        <v>25191741</v>
      </c>
    </row>
    <row r="271" spans="1:7">
      <c r="A271" s="3">
        <v>44609</v>
      </c>
      <c r="B271" s="2">
        <v>644</v>
      </c>
      <c r="C271" s="2">
        <v>646</v>
      </c>
      <c r="D271" s="2">
        <v>641</v>
      </c>
      <c r="E271" s="2">
        <v>645</v>
      </c>
      <c r="F271" s="2">
        <v>627.668091</v>
      </c>
      <c r="G271" s="2">
        <v>18135080</v>
      </c>
    </row>
    <row r="272" spans="1:7">
      <c r="A272" s="3">
        <v>44610</v>
      </c>
      <c r="B272" s="2">
        <v>638</v>
      </c>
      <c r="C272" s="2">
        <v>639</v>
      </c>
      <c r="D272" s="2">
        <v>636</v>
      </c>
      <c r="E272" s="2">
        <v>637</v>
      </c>
      <c r="F272" s="2">
        <v>619.88299600000005</v>
      </c>
      <c r="G272" s="2">
        <v>20804191</v>
      </c>
    </row>
    <row r="273" spans="1:7">
      <c r="A273" s="3">
        <v>44613</v>
      </c>
      <c r="B273" s="2">
        <v>633</v>
      </c>
      <c r="C273" s="2">
        <v>636</v>
      </c>
      <c r="D273" s="2">
        <v>632</v>
      </c>
      <c r="E273" s="2">
        <v>632</v>
      </c>
      <c r="F273" s="2">
        <v>615.01745600000004</v>
      </c>
      <c r="G273" s="2">
        <v>23797502</v>
      </c>
    </row>
    <row r="274" spans="1:7">
      <c r="A274" s="3">
        <v>44614</v>
      </c>
      <c r="B274" s="2">
        <v>628</v>
      </c>
      <c r="C274" s="2">
        <v>630</v>
      </c>
      <c r="D274" s="2">
        <v>625</v>
      </c>
      <c r="E274" s="2">
        <v>627</v>
      </c>
      <c r="F274" s="2">
        <v>610.15173300000004</v>
      </c>
      <c r="G274" s="2">
        <v>34086593</v>
      </c>
    </row>
    <row r="275" spans="1:7">
      <c r="A275" s="3">
        <v>44615</v>
      </c>
      <c r="B275" s="2">
        <v>624</v>
      </c>
      <c r="C275" s="2">
        <v>629</v>
      </c>
      <c r="D275" s="2">
        <v>623</v>
      </c>
      <c r="E275" s="2">
        <v>625</v>
      </c>
      <c r="F275" s="2">
        <v>608.20550500000002</v>
      </c>
      <c r="G275" s="2">
        <v>31953054</v>
      </c>
    </row>
    <row r="276" spans="1:7">
      <c r="A276" s="3">
        <v>44616</v>
      </c>
      <c r="B276" s="2">
        <v>618</v>
      </c>
      <c r="C276" s="2">
        <v>619</v>
      </c>
      <c r="D276" s="2">
        <v>604</v>
      </c>
      <c r="E276" s="2">
        <v>604</v>
      </c>
      <c r="F276" s="2">
        <v>587.76977499999998</v>
      </c>
      <c r="G276" s="2">
        <v>73663161</v>
      </c>
    </row>
    <row r="277" spans="1:7">
      <c r="A277" s="3">
        <v>44617</v>
      </c>
      <c r="B277" s="2">
        <v>600</v>
      </c>
      <c r="C277" s="2">
        <v>609</v>
      </c>
      <c r="D277" s="2">
        <v>600</v>
      </c>
      <c r="E277" s="2">
        <v>604</v>
      </c>
      <c r="F277" s="2">
        <v>587.76977499999998</v>
      </c>
      <c r="G277" s="2">
        <v>89012516</v>
      </c>
    </row>
    <row r="278" spans="1:7">
      <c r="A278" s="3">
        <v>44621</v>
      </c>
      <c r="B278" s="2">
        <v>599</v>
      </c>
      <c r="C278" s="2">
        <v>610</v>
      </c>
      <c r="D278" s="2">
        <v>599</v>
      </c>
      <c r="E278" s="2">
        <v>604</v>
      </c>
      <c r="F278" s="2">
        <v>587.76977499999998</v>
      </c>
      <c r="G278" s="2">
        <v>66720867</v>
      </c>
    </row>
    <row r="279" spans="1:7">
      <c r="A279" s="3">
        <v>44622</v>
      </c>
      <c r="B279" s="2">
        <v>601</v>
      </c>
      <c r="C279" s="2">
        <v>605</v>
      </c>
      <c r="D279" s="2">
        <v>600</v>
      </c>
      <c r="E279" s="2">
        <v>601</v>
      </c>
      <c r="F279" s="2">
        <v>584.85040300000003</v>
      </c>
      <c r="G279" s="2">
        <v>40693457</v>
      </c>
    </row>
    <row r="280" spans="1:7">
      <c r="A280" s="3">
        <v>44623</v>
      </c>
      <c r="B280" s="2">
        <v>603</v>
      </c>
      <c r="C280" s="2">
        <v>607</v>
      </c>
      <c r="D280" s="2">
        <v>601</v>
      </c>
      <c r="E280" s="2">
        <v>602</v>
      </c>
      <c r="F280" s="2">
        <v>585.82354699999996</v>
      </c>
      <c r="G280" s="2">
        <v>33792420</v>
      </c>
    </row>
    <row r="281" spans="1:7">
      <c r="A281" s="3">
        <v>44624</v>
      </c>
      <c r="B281" s="2">
        <v>595</v>
      </c>
      <c r="C281" s="2">
        <v>597</v>
      </c>
      <c r="D281" s="2">
        <v>592</v>
      </c>
      <c r="E281" s="2">
        <v>595</v>
      </c>
      <c r="F281" s="2">
        <v>579.01159700000005</v>
      </c>
      <c r="G281" s="2">
        <v>55917115</v>
      </c>
    </row>
    <row r="282" spans="1:7">
      <c r="A282" s="3">
        <v>44627</v>
      </c>
      <c r="B282" s="2">
        <v>580</v>
      </c>
      <c r="C282" s="2">
        <v>581</v>
      </c>
      <c r="D282" s="2">
        <v>575</v>
      </c>
      <c r="E282" s="2">
        <v>576</v>
      </c>
      <c r="F282" s="2">
        <v>560.522156</v>
      </c>
      <c r="G282" s="2">
        <v>86496560</v>
      </c>
    </row>
    <row r="283" spans="1:7">
      <c r="A283" s="3">
        <v>44628</v>
      </c>
      <c r="B283" s="2">
        <v>561</v>
      </c>
      <c r="C283" s="2">
        <v>570</v>
      </c>
      <c r="D283" s="2">
        <v>561</v>
      </c>
      <c r="E283" s="2">
        <v>563</v>
      </c>
      <c r="F283" s="2">
        <v>547.87152100000003</v>
      </c>
      <c r="G283" s="2">
        <v>79029914</v>
      </c>
    </row>
    <row r="284" spans="1:7">
      <c r="A284" s="3">
        <v>44629</v>
      </c>
      <c r="B284" s="2">
        <v>567</v>
      </c>
      <c r="C284" s="2">
        <v>573</v>
      </c>
      <c r="D284" s="2">
        <v>567</v>
      </c>
      <c r="E284" s="2">
        <v>568</v>
      </c>
      <c r="F284" s="2">
        <v>552.73718299999996</v>
      </c>
      <c r="G284" s="2">
        <v>52155415</v>
      </c>
    </row>
    <row r="285" spans="1:7">
      <c r="A285" s="3">
        <v>44630</v>
      </c>
      <c r="B285" s="2">
        <v>585</v>
      </c>
      <c r="C285" s="2">
        <v>589</v>
      </c>
      <c r="D285" s="2">
        <v>582</v>
      </c>
      <c r="E285" s="2">
        <v>587</v>
      </c>
      <c r="F285" s="2">
        <v>571.22668499999997</v>
      </c>
      <c r="G285" s="2">
        <v>45630467</v>
      </c>
    </row>
    <row r="286" spans="1:7">
      <c r="A286" s="3">
        <v>44631</v>
      </c>
      <c r="B286" s="2">
        <v>581</v>
      </c>
      <c r="C286" s="2">
        <v>582</v>
      </c>
      <c r="D286" s="2">
        <v>574</v>
      </c>
      <c r="E286" s="2">
        <v>575</v>
      </c>
      <c r="F286" s="2">
        <v>559.54907200000002</v>
      </c>
      <c r="G286" s="2">
        <v>38943098</v>
      </c>
    </row>
    <row r="287" spans="1:7">
      <c r="A287" s="3">
        <v>44634</v>
      </c>
      <c r="B287" s="2">
        <v>574</v>
      </c>
      <c r="C287" s="2">
        <v>577</v>
      </c>
      <c r="D287" s="2">
        <v>572</v>
      </c>
      <c r="E287" s="2">
        <v>572</v>
      </c>
      <c r="F287" s="2">
        <v>556.629639</v>
      </c>
      <c r="G287" s="2">
        <v>33919577</v>
      </c>
    </row>
    <row r="288" spans="1:7">
      <c r="A288" s="3">
        <v>44635</v>
      </c>
      <c r="B288" s="2">
        <v>562</v>
      </c>
      <c r="C288" s="2">
        <v>563</v>
      </c>
      <c r="D288" s="2">
        <v>558</v>
      </c>
      <c r="E288" s="2">
        <v>558</v>
      </c>
      <c r="F288" s="2">
        <v>543.00585899999999</v>
      </c>
      <c r="G288" s="2">
        <v>74092231</v>
      </c>
    </row>
    <row r="289" spans="1:7">
      <c r="A289" s="3">
        <v>44636</v>
      </c>
      <c r="B289" s="2">
        <v>564</v>
      </c>
      <c r="C289" s="2">
        <v>565</v>
      </c>
      <c r="D289" s="2">
        <v>555</v>
      </c>
      <c r="E289" s="2">
        <v>558</v>
      </c>
      <c r="F289" s="2">
        <v>545.69519000000003</v>
      </c>
      <c r="G289" s="2">
        <v>43438327</v>
      </c>
    </row>
    <row r="290" spans="1:7">
      <c r="A290" s="3">
        <v>44637</v>
      </c>
      <c r="B290" s="2">
        <v>578</v>
      </c>
      <c r="C290" s="2">
        <v>583</v>
      </c>
      <c r="D290" s="2">
        <v>575</v>
      </c>
      <c r="E290" s="2">
        <v>582</v>
      </c>
      <c r="F290" s="2">
        <v>569.16595500000005</v>
      </c>
      <c r="G290" s="2">
        <v>60959900</v>
      </c>
    </row>
    <row r="291" spans="1:7">
      <c r="A291" s="3">
        <v>44638</v>
      </c>
      <c r="B291" s="2">
        <v>582</v>
      </c>
      <c r="C291" s="2">
        <v>582</v>
      </c>
      <c r="D291" s="2">
        <v>576</v>
      </c>
      <c r="E291" s="2">
        <v>581</v>
      </c>
      <c r="F291" s="2">
        <v>568.18804899999998</v>
      </c>
      <c r="G291" s="2">
        <v>46242430</v>
      </c>
    </row>
    <row r="292" spans="1:7">
      <c r="A292" s="3">
        <v>44641</v>
      </c>
      <c r="B292" s="2">
        <v>583</v>
      </c>
      <c r="C292" s="2">
        <v>589</v>
      </c>
      <c r="D292" s="2">
        <v>583</v>
      </c>
      <c r="E292" s="2">
        <v>586</v>
      </c>
      <c r="F292" s="2">
        <v>573.07775900000001</v>
      </c>
      <c r="G292" s="2">
        <v>21400273</v>
      </c>
    </row>
    <row r="293" spans="1:7">
      <c r="A293" s="3">
        <v>44642</v>
      </c>
      <c r="B293" s="2">
        <v>577</v>
      </c>
      <c r="C293" s="2">
        <v>586</v>
      </c>
      <c r="D293" s="2">
        <v>577</v>
      </c>
      <c r="E293" s="2">
        <v>583</v>
      </c>
      <c r="F293" s="2">
        <v>570.14386000000002</v>
      </c>
      <c r="G293" s="2">
        <v>20246949</v>
      </c>
    </row>
    <row r="294" spans="1:7">
      <c r="A294" s="3">
        <v>44643</v>
      </c>
      <c r="B294" s="2">
        <v>590</v>
      </c>
      <c r="C294" s="2">
        <v>590</v>
      </c>
      <c r="D294" s="2">
        <v>586</v>
      </c>
      <c r="E294" s="2">
        <v>590</v>
      </c>
      <c r="F294" s="2">
        <v>576.98956299999998</v>
      </c>
      <c r="G294" s="2">
        <v>25902069</v>
      </c>
    </row>
    <row r="295" spans="1:7">
      <c r="A295" s="3">
        <v>44644</v>
      </c>
      <c r="B295" s="2">
        <v>587</v>
      </c>
      <c r="C295" s="2">
        <v>592</v>
      </c>
      <c r="D295" s="2">
        <v>585</v>
      </c>
      <c r="E295" s="2">
        <v>591</v>
      </c>
      <c r="F295" s="2">
        <v>577.96752900000001</v>
      </c>
      <c r="G295" s="2">
        <v>20060758</v>
      </c>
    </row>
    <row r="296" spans="1:7">
      <c r="A296" s="3">
        <v>44645</v>
      </c>
      <c r="B296" s="2">
        <v>597</v>
      </c>
      <c r="C296" s="2">
        <v>598</v>
      </c>
      <c r="D296" s="2">
        <v>595</v>
      </c>
      <c r="E296" s="2">
        <v>598</v>
      </c>
      <c r="F296" s="2">
        <v>584.81311000000005</v>
      </c>
      <c r="G296" s="2">
        <v>26122381</v>
      </c>
    </row>
    <row r="297" spans="1:7">
      <c r="A297" s="3">
        <v>44648</v>
      </c>
      <c r="B297" s="2">
        <v>581</v>
      </c>
      <c r="C297" s="2">
        <v>586</v>
      </c>
      <c r="D297" s="2">
        <v>580</v>
      </c>
      <c r="E297" s="2">
        <v>584</v>
      </c>
      <c r="F297" s="2">
        <v>571.12182600000006</v>
      </c>
      <c r="G297" s="2">
        <v>26391576</v>
      </c>
    </row>
    <row r="298" spans="1:7">
      <c r="A298" s="3">
        <v>44649</v>
      </c>
      <c r="B298" s="2">
        <v>586</v>
      </c>
      <c r="C298" s="2">
        <v>589</v>
      </c>
      <c r="D298" s="2">
        <v>584</v>
      </c>
      <c r="E298" s="2">
        <v>589</v>
      </c>
      <c r="F298" s="2">
        <v>576.01153599999998</v>
      </c>
      <c r="G298" s="2">
        <v>14892032</v>
      </c>
    </row>
    <row r="299" spans="1:7">
      <c r="A299" s="3">
        <v>44650</v>
      </c>
      <c r="B299" s="2">
        <v>599</v>
      </c>
      <c r="C299" s="2">
        <v>600</v>
      </c>
      <c r="D299" s="2">
        <v>597</v>
      </c>
      <c r="E299" s="2">
        <v>600</v>
      </c>
      <c r="F299" s="2">
        <v>586.76898200000005</v>
      </c>
      <c r="G299" s="2">
        <v>41230239</v>
      </c>
    </row>
    <row r="300" spans="1:7">
      <c r="A300" s="3">
        <v>44651</v>
      </c>
      <c r="B300" s="2">
        <v>602</v>
      </c>
      <c r="C300" s="2">
        <v>602</v>
      </c>
      <c r="D300" s="2">
        <v>594</v>
      </c>
      <c r="E300" s="2">
        <v>597</v>
      </c>
      <c r="F300" s="2">
        <v>583.83514400000001</v>
      </c>
      <c r="G300" s="2">
        <v>22700114</v>
      </c>
    </row>
    <row r="301" spans="1:7">
      <c r="A301" s="3">
        <v>44652</v>
      </c>
      <c r="B301" s="2">
        <v>585</v>
      </c>
      <c r="C301" s="2">
        <v>589</v>
      </c>
      <c r="D301" s="2">
        <v>584</v>
      </c>
      <c r="E301" s="2">
        <v>589</v>
      </c>
      <c r="F301" s="2">
        <v>576.01153599999998</v>
      </c>
      <c r="G301" s="2">
        <v>29732696</v>
      </c>
    </row>
    <row r="302" spans="1:7">
      <c r="A302" s="3">
        <v>44657</v>
      </c>
      <c r="B302" s="2">
        <v>578</v>
      </c>
      <c r="C302" s="2">
        <v>580</v>
      </c>
      <c r="D302" s="2">
        <v>575</v>
      </c>
      <c r="E302" s="2">
        <v>578</v>
      </c>
      <c r="F302" s="2">
        <v>565.25414999999998</v>
      </c>
      <c r="G302" s="2">
        <v>37645873</v>
      </c>
    </row>
    <row r="303" spans="1:7">
      <c r="A303" s="3">
        <v>44658</v>
      </c>
      <c r="B303" s="2">
        <v>571</v>
      </c>
      <c r="C303" s="2">
        <v>573</v>
      </c>
      <c r="D303" s="2">
        <v>566</v>
      </c>
      <c r="E303" s="2">
        <v>566</v>
      </c>
      <c r="F303" s="2">
        <v>553.51886000000002</v>
      </c>
      <c r="G303" s="2">
        <v>42904743</v>
      </c>
    </row>
    <row r="304" spans="1:7">
      <c r="A304" s="3">
        <v>44659</v>
      </c>
      <c r="B304" s="2">
        <v>567</v>
      </c>
      <c r="C304" s="2">
        <v>570</v>
      </c>
      <c r="D304" s="2">
        <v>566</v>
      </c>
      <c r="E304" s="2">
        <v>567</v>
      </c>
      <c r="F304" s="2">
        <v>554.49670400000002</v>
      </c>
      <c r="G304" s="2">
        <v>28024587</v>
      </c>
    </row>
    <row r="305" spans="1:7">
      <c r="A305" s="3">
        <v>44662</v>
      </c>
      <c r="B305" s="2">
        <v>563</v>
      </c>
      <c r="C305" s="2">
        <v>566</v>
      </c>
      <c r="D305" s="2">
        <v>558</v>
      </c>
      <c r="E305" s="2">
        <v>558</v>
      </c>
      <c r="F305" s="2">
        <v>545.69519000000003</v>
      </c>
      <c r="G305" s="2">
        <v>36820094</v>
      </c>
    </row>
    <row r="306" spans="1:7">
      <c r="A306" s="3">
        <v>44663</v>
      </c>
      <c r="B306" s="2">
        <v>554</v>
      </c>
      <c r="C306" s="2">
        <v>564</v>
      </c>
      <c r="D306" s="2">
        <v>552</v>
      </c>
      <c r="E306" s="2">
        <v>557</v>
      </c>
      <c r="F306" s="2">
        <v>544.71728499999995</v>
      </c>
      <c r="G306" s="2">
        <v>30671407</v>
      </c>
    </row>
    <row r="307" spans="1:7">
      <c r="A307" s="3">
        <v>44664</v>
      </c>
      <c r="B307" s="2">
        <v>564</v>
      </c>
      <c r="C307" s="2">
        <v>576</v>
      </c>
      <c r="D307" s="2">
        <v>563</v>
      </c>
      <c r="E307" s="2">
        <v>573</v>
      </c>
      <c r="F307" s="2">
        <v>560.36444100000006</v>
      </c>
      <c r="G307" s="2">
        <v>35865970</v>
      </c>
    </row>
    <row r="308" spans="1:7">
      <c r="A308" s="3">
        <v>44665</v>
      </c>
      <c r="B308" s="2">
        <v>577</v>
      </c>
      <c r="C308" s="2">
        <v>578</v>
      </c>
      <c r="D308" s="2">
        <v>573</v>
      </c>
      <c r="E308" s="2">
        <v>573</v>
      </c>
      <c r="F308" s="2">
        <v>560.36444100000006</v>
      </c>
      <c r="G308" s="2">
        <v>19056590</v>
      </c>
    </row>
    <row r="309" spans="1:7">
      <c r="A309" s="3">
        <v>44666</v>
      </c>
      <c r="B309" s="2">
        <v>562</v>
      </c>
      <c r="C309" s="2">
        <v>566</v>
      </c>
      <c r="D309" s="2">
        <v>561</v>
      </c>
      <c r="E309" s="2">
        <v>562</v>
      </c>
      <c r="F309" s="2">
        <v>549.60699499999998</v>
      </c>
      <c r="G309" s="2">
        <v>28253360</v>
      </c>
    </row>
    <row r="310" spans="1:7">
      <c r="A310" s="3">
        <v>44669</v>
      </c>
      <c r="B310" s="2">
        <v>559</v>
      </c>
      <c r="C310" s="2">
        <v>566</v>
      </c>
      <c r="D310" s="2">
        <v>558</v>
      </c>
      <c r="E310" s="2">
        <v>561</v>
      </c>
      <c r="F310" s="2">
        <v>548.62902799999995</v>
      </c>
      <c r="G310" s="2">
        <v>15800959</v>
      </c>
    </row>
    <row r="311" spans="1:7">
      <c r="A311" s="3">
        <v>44670</v>
      </c>
      <c r="B311" s="2">
        <v>566</v>
      </c>
      <c r="C311" s="2">
        <v>569</v>
      </c>
      <c r="D311" s="2">
        <v>563</v>
      </c>
      <c r="E311" s="2">
        <v>565</v>
      </c>
      <c r="F311" s="2">
        <v>552.54083300000002</v>
      </c>
      <c r="G311" s="2">
        <v>16614705</v>
      </c>
    </row>
    <row r="312" spans="1:7">
      <c r="A312" s="3">
        <v>44671</v>
      </c>
      <c r="B312" s="2">
        <v>570</v>
      </c>
      <c r="C312" s="2">
        <v>570</v>
      </c>
      <c r="D312" s="2">
        <v>562</v>
      </c>
      <c r="E312" s="2">
        <v>570</v>
      </c>
      <c r="F312" s="2">
        <v>557.43054199999995</v>
      </c>
      <c r="G312" s="2">
        <v>27606307</v>
      </c>
    </row>
    <row r="313" spans="1:7">
      <c r="A313" s="3">
        <v>44672</v>
      </c>
      <c r="B313" s="2">
        <v>571</v>
      </c>
      <c r="C313" s="2">
        <v>571</v>
      </c>
      <c r="D313" s="2">
        <v>565</v>
      </c>
      <c r="E313" s="2">
        <v>565</v>
      </c>
      <c r="F313" s="2">
        <v>552.54083300000002</v>
      </c>
      <c r="G313" s="2">
        <v>18383650</v>
      </c>
    </row>
    <row r="314" spans="1:7">
      <c r="A314" s="3">
        <v>44673</v>
      </c>
      <c r="B314" s="2">
        <v>558</v>
      </c>
      <c r="C314" s="2">
        <v>559</v>
      </c>
      <c r="D314" s="2">
        <v>557</v>
      </c>
      <c r="E314" s="2">
        <v>558</v>
      </c>
      <c r="F314" s="2">
        <v>545.69519000000003</v>
      </c>
      <c r="G314" s="2">
        <v>29283846</v>
      </c>
    </row>
    <row r="315" spans="1:7">
      <c r="A315" s="3">
        <v>44676</v>
      </c>
      <c r="B315" s="2">
        <v>550</v>
      </c>
      <c r="C315" s="2">
        <v>552</v>
      </c>
      <c r="D315" s="2">
        <v>546</v>
      </c>
      <c r="E315" s="2">
        <v>547</v>
      </c>
      <c r="F315" s="2">
        <v>534.93774399999995</v>
      </c>
      <c r="G315" s="2">
        <v>43389591</v>
      </c>
    </row>
    <row r="316" spans="1:7">
      <c r="A316" s="3">
        <v>44677</v>
      </c>
      <c r="B316" s="2">
        <v>550</v>
      </c>
      <c r="C316" s="2">
        <v>551</v>
      </c>
      <c r="D316" s="2">
        <v>544</v>
      </c>
      <c r="E316" s="2">
        <v>546</v>
      </c>
      <c r="F316" s="2">
        <v>533.95977800000003</v>
      </c>
      <c r="G316" s="2">
        <v>35825421</v>
      </c>
    </row>
    <row r="317" spans="1:7">
      <c r="A317" s="3">
        <v>44678</v>
      </c>
      <c r="B317" s="2">
        <v>530</v>
      </c>
      <c r="C317" s="2">
        <v>532</v>
      </c>
      <c r="D317" s="2">
        <v>526</v>
      </c>
      <c r="E317" s="2">
        <v>526</v>
      </c>
      <c r="F317" s="2">
        <v>514.40087900000003</v>
      </c>
      <c r="G317" s="2">
        <v>55941533</v>
      </c>
    </row>
    <row r="318" spans="1:7">
      <c r="A318" s="3">
        <v>44679</v>
      </c>
      <c r="B318" s="2">
        <v>530</v>
      </c>
      <c r="C318" s="2">
        <v>532</v>
      </c>
      <c r="D318" s="2">
        <v>523</v>
      </c>
      <c r="E318" s="2">
        <v>531</v>
      </c>
      <c r="F318" s="2">
        <v>519.29058799999996</v>
      </c>
      <c r="G318" s="2">
        <v>45380836</v>
      </c>
    </row>
    <row r="319" spans="1:7">
      <c r="A319" s="3">
        <v>44680</v>
      </c>
      <c r="B319" s="2">
        <v>547</v>
      </c>
      <c r="C319" s="2">
        <v>547</v>
      </c>
      <c r="D319" s="2">
        <v>535</v>
      </c>
      <c r="E319" s="2">
        <v>538</v>
      </c>
      <c r="F319" s="2">
        <v>526.13629200000003</v>
      </c>
      <c r="G319" s="2">
        <v>36664644</v>
      </c>
    </row>
    <row r="320" spans="1:7">
      <c r="A320" s="3">
        <v>44684</v>
      </c>
      <c r="B320" s="2">
        <v>538</v>
      </c>
      <c r="C320" s="2">
        <v>540</v>
      </c>
      <c r="D320" s="2">
        <v>530</v>
      </c>
      <c r="E320" s="2">
        <v>531</v>
      </c>
      <c r="F320" s="2">
        <v>519.29058799999996</v>
      </c>
      <c r="G320" s="2">
        <v>26317509</v>
      </c>
    </row>
    <row r="321" spans="1:7">
      <c r="A321" s="3">
        <v>44685</v>
      </c>
      <c r="B321" s="2">
        <v>533</v>
      </c>
      <c r="C321" s="2">
        <v>537</v>
      </c>
      <c r="D321" s="2">
        <v>530</v>
      </c>
      <c r="E321" s="2">
        <v>534</v>
      </c>
      <c r="F321" s="2">
        <v>522.22442599999999</v>
      </c>
      <c r="G321" s="2">
        <v>16569622</v>
      </c>
    </row>
    <row r="322" spans="1:7">
      <c r="A322" s="3">
        <v>44686</v>
      </c>
      <c r="B322" s="2">
        <v>543</v>
      </c>
      <c r="C322" s="2">
        <v>544</v>
      </c>
      <c r="D322" s="2">
        <v>539</v>
      </c>
      <c r="E322" s="2">
        <v>542</v>
      </c>
      <c r="F322" s="2">
        <v>530.04803500000003</v>
      </c>
      <c r="G322" s="2">
        <v>20374772</v>
      </c>
    </row>
    <row r="323" spans="1:7">
      <c r="A323" s="3">
        <v>44687</v>
      </c>
      <c r="B323" s="2">
        <v>528</v>
      </c>
      <c r="C323" s="2">
        <v>531</v>
      </c>
      <c r="D323" s="2">
        <v>526</v>
      </c>
      <c r="E323" s="2">
        <v>528</v>
      </c>
      <c r="F323" s="2">
        <v>516.35668899999996</v>
      </c>
      <c r="G323" s="2">
        <v>32467268</v>
      </c>
    </row>
    <row r="324" spans="1:7">
      <c r="A324" s="3">
        <v>44690</v>
      </c>
      <c r="B324" s="2">
        <v>523</v>
      </c>
      <c r="C324" s="2">
        <v>524</v>
      </c>
      <c r="D324" s="2">
        <v>520</v>
      </c>
      <c r="E324" s="2">
        <v>520</v>
      </c>
      <c r="F324" s="2">
        <v>508.53317299999998</v>
      </c>
      <c r="G324" s="2">
        <v>23709774</v>
      </c>
    </row>
    <row r="325" spans="1:7">
      <c r="A325" s="3">
        <v>44691</v>
      </c>
      <c r="B325" s="2">
        <v>506</v>
      </c>
      <c r="C325" s="2">
        <v>519</v>
      </c>
      <c r="D325" s="2">
        <v>505</v>
      </c>
      <c r="E325" s="2">
        <v>518</v>
      </c>
      <c r="F325" s="2">
        <v>506.577271</v>
      </c>
      <c r="G325" s="2">
        <v>41679907</v>
      </c>
    </row>
    <row r="326" spans="1:7">
      <c r="A326" s="3">
        <v>44692</v>
      </c>
      <c r="B326" s="2">
        <v>518</v>
      </c>
      <c r="C326" s="2">
        <v>526</v>
      </c>
      <c r="D326" s="2">
        <v>518</v>
      </c>
      <c r="E326" s="2">
        <v>521</v>
      </c>
      <c r="F326" s="2">
        <v>509.511169</v>
      </c>
      <c r="G326" s="2">
        <v>27157254</v>
      </c>
    </row>
    <row r="327" spans="1:7">
      <c r="A327" s="3">
        <v>44693</v>
      </c>
      <c r="B327" s="2">
        <v>516</v>
      </c>
      <c r="C327" s="2">
        <v>518</v>
      </c>
      <c r="D327" s="2">
        <v>505</v>
      </c>
      <c r="E327" s="2">
        <v>505</v>
      </c>
      <c r="F327" s="2">
        <v>493.863922</v>
      </c>
      <c r="G327" s="2">
        <v>32532963</v>
      </c>
    </row>
    <row r="328" spans="1:7">
      <c r="A328" s="3">
        <v>44694</v>
      </c>
      <c r="B328" s="2">
        <v>507</v>
      </c>
      <c r="C328" s="2">
        <v>514</v>
      </c>
      <c r="D328" s="2">
        <v>506</v>
      </c>
      <c r="E328" s="2">
        <v>511</v>
      </c>
      <c r="F328" s="2">
        <v>499.73159800000002</v>
      </c>
      <c r="G328" s="2">
        <v>29074177</v>
      </c>
    </row>
    <row r="329" spans="1:7">
      <c r="A329" s="3">
        <v>44697</v>
      </c>
      <c r="B329" s="2">
        <v>521</v>
      </c>
      <c r="C329" s="2">
        <v>524</v>
      </c>
      <c r="D329" s="2">
        <v>518</v>
      </c>
      <c r="E329" s="2">
        <v>520</v>
      </c>
      <c r="F329" s="2">
        <v>508.53317299999998</v>
      </c>
      <c r="G329" s="2">
        <v>21163106</v>
      </c>
    </row>
    <row r="330" spans="1:7">
      <c r="A330" s="3">
        <v>44698</v>
      </c>
      <c r="B330" s="2">
        <v>521</v>
      </c>
      <c r="C330" s="2">
        <v>533</v>
      </c>
      <c r="D330" s="2">
        <v>520</v>
      </c>
      <c r="E330" s="2">
        <v>530</v>
      </c>
      <c r="F330" s="2">
        <v>518.31268299999999</v>
      </c>
      <c r="G330" s="2">
        <v>24496974</v>
      </c>
    </row>
    <row r="331" spans="1:7">
      <c r="A331" s="3">
        <v>44699</v>
      </c>
      <c r="B331" s="2">
        <v>541</v>
      </c>
      <c r="C331" s="2">
        <v>541</v>
      </c>
      <c r="D331" s="2">
        <v>534</v>
      </c>
      <c r="E331" s="2">
        <v>538</v>
      </c>
      <c r="F331" s="2">
        <v>526.13629200000003</v>
      </c>
      <c r="G331" s="2">
        <v>30568176</v>
      </c>
    </row>
    <row r="332" spans="1:7">
      <c r="A332" s="3">
        <v>44700</v>
      </c>
      <c r="B332" s="2">
        <v>523</v>
      </c>
      <c r="C332" s="2">
        <v>527</v>
      </c>
      <c r="D332" s="2">
        <v>520</v>
      </c>
      <c r="E332" s="2">
        <v>522</v>
      </c>
      <c r="F332" s="2">
        <v>510.48904399999998</v>
      </c>
      <c r="G332" s="2">
        <v>29019751</v>
      </c>
    </row>
    <row r="333" spans="1:7">
      <c r="A333" s="3">
        <v>44701</v>
      </c>
      <c r="B333" s="2">
        <v>524</v>
      </c>
      <c r="C333" s="2">
        <v>532</v>
      </c>
      <c r="D333" s="2">
        <v>523</v>
      </c>
      <c r="E333" s="2">
        <v>530</v>
      </c>
      <c r="F333" s="2">
        <v>518.31268299999999</v>
      </c>
      <c r="G333" s="2">
        <v>22651205</v>
      </c>
    </row>
    <row r="334" spans="1:7">
      <c r="A334" s="3">
        <v>44704</v>
      </c>
      <c r="B334" s="2">
        <v>533</v>
      </c>
      <c r="C334" s="2">
        <v>534</v>
      </c>
      <c r="D334" s="2">
        <v>528</v>
      </c>
      <c r="E334" s="2">
        <v>528</v>
      </c>
      <c r="F334" s="2">
        <v>516.35668899999996</v>
      </c>
      <c r="G334" s="2">
        <v>17054170</v>
      </c>
    </row>
    <row r="335" spans="1:7">
      <c r="A335" s="3">
        <v>44705</v>
      </c>
      <c r="B335" s="2">
        <v>530</v>
      </c>
      <c r="C335" s="2">
        <v>531</v>
      </c>
      <c r="D335" s="2">
        <v>520</v>
      </c>
      <c r="E335" s="2">
        <v>520</v>
      </c>
      <c r="F335" s="2">
        <v>508.53317299999998</v>
      </c>
      <c r="G335" s="2">
        <v>17802308</v>
      </c>
    </row>
    <row r="336" spans="1:7">
      <c r="A336" s="3">
        <v>44706</v>
      </c>
      <c r="B336" s="2">
        <v>522</v>
      </c>
      <c r="C336" s="2">
        <v>529</v>
      </c>
      <c r="D336" s="2">
        <v>520</v>
      </c>
      <c r="E336" s="2">
        <v>524</v>
      </c>
      <c r="F336" s="2">
        <v>512.44494599999996</v>
      </c>
      <c r="G336" s="2">
        <v>22176476</v>
      </c>
    </row>
    <row r="337" spans="1:7">
      <c r="A337" s="3">
        <v>44707</v>
      </c>
      <c r="B337" s="2">
        <v>523</v>
      </c>
      <c r="C337" s="2">
        <v>525</v>
      </c>
      <c r="D337" s="2">
        <v>513</v>
      </c>
      <c r="E337" s="2">
        <v>514</v>
      </c>
      <c r="F337" s="2">
        <v>502.66546599999998</v>
      </c>
      <c r="G337" s="2">
        <v>28327403</v>
      </c>
    </row>
    <row r="338" spans="1:7">
      <c r="A338" s="3">
        <v>44708</v>
      </c>
      <c r="B338" s="2">
        <v>524</v>
      </c>
      <c r="C338" s="2">
        <v>530</v>
      </c>
      <c r="D338" s="2">
        <v>522</v>
      </c>
      <c r="E338" s="2">
        <v>530</v>
      </c>
      <c r="F338" s="2">
        <v>518.31268299999999</v>
      </c>
      <c r="G338" s="2">
        <v>27866643</v>
      </c>
    </row>
    <row r="339" spans="1:7">
      <c r="A339" s="3">
        <v>44711</v>
      </c>
      <c r="B339" s="2">
        <v>538</v>
      </c>
      <c r="C339" s="2">
        <v>547</v>
      </c>
      <c r="D339" s="2">
        <v>537</v>
      </c>
      <c r="E339" s="2">
        <v>547</v>
      </c>
      <c r="F339" s="2">
        <v>534.93774399999995</v>
      </c>
      <c r="G339" s="2">
        <v>34476433</v>
      </c>
    </row>
    <row r="340" spans="1:7">
      <c r="A340" s="3">
        <v>44712</v>
      </c>
      <c r="B340" s="2">
        <v>542</v>
      </c>
      <c r="C340" s="2">
        <v>560</v>
      </c>
      <c r="D340" s="2">
        <v>540</v>
      </c>
      <c r="E340" s="2">
        <v>560</v>
      </c>
      <c r="F340" s="2">
        <v>547.65112299999998</v>
      </c>
      <c r="G340" s="2">
        <v>72405873</v>
      </c>
    </row>
    <row r="341" spans="1:7">
      <c r="A341" s="3">
        <v>44713</v>
      </c>
      <c r="B341" s="2">
        <v>550</v>
      </c>
      <c r="C341" s="2">
        <v>555</v>
      </c>
      <c r="D341" s="2">
        <v>548</v>
      </c>
      <c r="E341" s="2">
        <v>549</v>
      </c>
      <c r="F341" s="2">
        <v>536.89367700000003</v>
      </c>
      <c r="G341" s="2">
        <v>29155176</v>
      </c>
    </row>
    <row r="342" spans="1:7">
      <c r="A342" s="3">
        <v>44714</v>
      </c>
      <c r="B342" s="2">
        <v>544</v>
      </c>
      <c r="C342" s="2">
        <v>545</v>
      </c>
      <c r="D342" s="2">
        <v>540</v>
      </c>
      <c r="E342" s="2">
        <v>540</v>
      </c>
      <c r="F342" s="2">
        <v>528.09216300000003</v>
      </c>
      <c r="G342" s="2">
        <v>21420890</v>
      </c>
    </row>
    <row r="343" spans="1:7">
      <c r="A343" s="3">
        <v>44718</v>
      </c>
      <c r="B343" s="2">
        <v>541</v>
      </c>
      <c r="C343" s="2">
        <v>544</v>
      </c>
      <c r="D343" s="2">
        <v>538</v>
      </c>
      <c r="E343" s="2">
        <v>540</v>
      </c>
      <c r="F343" s="2">
        <v>528.09216300000003</v>
      </c>
      <c r="G343" s="2">
        <v>17615003</v>
      </c>
    </row>
    <row r="344" spans="1:7">
      <c r="A344" s="3">
        <v>44719</v>
      </c>
      <c r="B344" s="2">
        <v>535</v>
      </c>
      <c r="C344" s="2">
        <v>538</v>
      </c>
      <c r="D344" s="2">
        <v>532</v>
      </c>
      <c r="E344" s="2">
        <v>535</v>
      </c>
      <c r="F344" s="2">
        <v>523.20239300000003</v>
      </c>
      <c r="G344" s="2">
        <v>19497532</v>
      </c>
    </row>
    <row r="345" spans="1:7">
      <c r="A345" s="3">
        <v>44720</v>
      </c>
      <c r="B345" s="2">
        <v>539</v>
      </c>
      <c r="C345" s="2">
        <v>545</v>
      </c>
      <c r="D345" s="2">
        <v>538</v>
      </c>
      <c r="E345" s="2">
        <v>544</v>
      </c>
      <c r="F345" s="2">
        <v>532.00396699999999</v>
      </c>
      <c r="G345" s="2">
        <v>18835521</v>
      </c>
    </row>
    <row r="346" spans="1:7">
      <c r="A346" s="3">
        <v>44721</v>
      </c>
      <c r="B346" s="2">
        <v>538</v>
      </c>
      <c r="C346" s="2">
        <v>542</v>
      </c>
      <c r="D346" s="2">
        <v>537</v>
      </c>
      <c r="E346" s="2">
        <v>541</v>
      </c>
      <c r="F346" s="2">
        <v>529.07006799999999</v>
      </c>
      <c r="G346" s="2">
        <v>16338602</v>
      </c>
    </row>
    <row r="347" spans="1:7">
      <c r="A347" s="3">
        <v>44722</v>
      </c>
      <c r="B347" s="2">
        <v>530</v>
      </c>
      <c r="C347" s="2">
        <v>533</v>
      </c>
      <c r="D347" s="2">
        <v>529</v>
      </c>
      <c r="E347" s="2">
        <v>530</v>
      </c>
      <c r="F347" s="2">
        <v>518.31268299999999</v>
      </c>
      <c r="G347" s="2">
        <v>21357130</v>
      </c>
    </row>
    <row r="348" spans="1:7">
      <c r="A348" s="3">
        <v>44725</v>
      </c>
      <c r="B348" s="2">
        <v>518</v>
      </c>
      <c r="C348" s="2">
        <v>519</v>
      </c>
      <c r="D348" s="2">
        <v>515</v>
      </c>
      <c r="E348" s="2">
        <v>516</v>
      </c>
      <c r="F348" s="2">
        <v>504.62133799999998</v>
      </c>
      <c r="G348" s="2">
        <v>32854092</v>
      </c>
    </row>
    <row r="349" spans="1:7">
      <c r="A349" s="3">
        <v>44726</v>
      </c>
      <c r="B349" s="2">
        <v>507</v>
      </c>
      <c r="C349" s="2">
        <v>514</v>
      </c>
      <c r="D349" s="2">
        <v>507</v>
      </c>
      <c r="E349" s="2">
        <v>513</v>
      </c>
      <c r="F349" s="2">
        <v>501.68753099999998</v>
      </c>
      <c r="G349" s="2">
        <v>36304444</v>
      </c>
    </row>
    <row r="350" spans="1:7">
      <c r="A350" s="3">
        <v>44727</v>
      </c>
      <c r="B350" s="2">
        <v>508</v>
      </c>
      <c r="C350" s="2">
        <v>515</v>
      </c>
      <c r="D350" s="2">
        <v>508</v>
      </c>
      <c r="E350" s="2">
        <v>509</v>
      </c>
      <c r="F350" s="2">
        <v>497.77572600000002</v>
      </c>
      <c r="G350" s="2">
        <v>35680283</v>
      </c>
    </row>
    <row r="351" spans="1:7">
      <c r="A351" s="3">
        <v>44728</v>
      </c>
      <c r="B351" s="2">
        <v>515</v>
      </c>
      <c r="C351" s="2">
        <v>516</v>
      </c>
      <c r="D351" s="2">
        <v>507</v>
      </c>
      <c r="E351" s="2">
        <v>508</v>
      </c>
      <c r="F351" s="2">
        <v>499.49642899999998</v>
      </c>
      <c r="G351" s="2">
        <v>26909199</v>
      </c>
    </row>
    <row r="352" spans="1:7">
      <c r="A352" s="3">
        <v>44729</v>
      </c>
      <c r="B352" s="2">
        <v>499.5</v>
      </c>
      <c r="C352" s="2">
        <v>503</v>
      </c>
      <c r="D352" s="2">
        <v>499</v>
      </c>
      <c r="E352" s="2">
        <v>501</v>
      </c>
      <c r="F352" s="2">
        <v>492.61361699999998</v>
      </c>
      <c r="G352" s="2">
        <v>43566737</v>
      </c>
    </row>
    <row r="353" spans="1:7">
      <c r="A353" s="3">
        <v>44732</v>
      </c>
      <c r="B353" s="2">
        <v>500</v>
      </c>
      <c r="C353" s="2">
        <v>502</v>
      </c>
      <c r="D353" s="2">
        <v>495</v>
      </c>
      <c r="E353" s="2">
        <v>498</v>
      </c>
      <c r="F353" s="2">
        <v>489.66381799999999</v>
      </c>
      <c r="G353" s="2">
        <v>34209693</v>
      </c>
    </row>
    <row r="354" spans="1:7">
      <c r="A354" s="3">
        <v>44733</v>
      </c>
      <c r="B354" s="2">
        <v>501</v>
      </c>
      <c r="C354" s="2">
        <v>505</v>
      </c>
      <c r="D354" s="2">
        <v>499</v>
      </c>
      <c r="E354" s="2">
        <v>505</v>
      </c>
      <c r="F354" s="2">
        <v>496.54663099999999</v>
      </c>
      <c r="G354" s="2">
        <v>33223685</v>
      </c>
    </row>
    <row r="355" spans="1:7">
      <c r="A355" s="3">
        <v>44734</v>
      </c>
      <c r="B355" s="2">
        <v>501</v>
      </c>
      <c r="C355" s="2">
        <v>503</v>
      </c>
      <c r="D355" s="2">
        <v>494.5</v>
      </c>
      <c r="E355" s="2">
        <v>494.5</v>
      </c>
      <c r="F355" s="2">
        <v>486.22241200000002</v>
      </c>
      <c r="G355" s="2">
        <v>31034893</v>
      </c>
    </row>
    <row r="356" spans="1:7">
      <c r="A356" s="3">
        <v>44735</v>
      </c>
      <c r="B356" s="2">
        <v>492</v>
      </c>
      <c r="C356" s="2">
        <v>493.5</v>
      </c>
      <c r="D356" s="2">
        <v>485</v>
      </c>
      <c r="E356" s="2">
        <v>485.5</v>
      </c>
      <c r="F356" s="2">
        <v>477.37307700000002</v>
      </c>
      <c r="G356" s="2">
        <v>43548940</v>
      </c>
    </row>
    <row r="357" spans="1:7">
      <c r="A357" s="3">
        <v>44736</v>
      </c>
      <c r="B357" s="2">
        <v>489.5</v>
      </c>
      <c r="C357" s="2">
        <v>492.5</v>
      </c>
      <c r="D357" s="2">
        <v>485.5</v>
      </c>
      <c r="E357" s="2">
        <v>486.5</v>
      </c>
      <c r="F357" s="2">
        <v>478.35632299999997</v>
      </c>
      <c r="G357" s="2">
        <v>27911980</v>
      </c>
    </row>
    <row r="358" spans="1:7">
      <c r="A358" s="3">
        <v>44739</v>
      </c>
      <c r="B358" s="2">
        <v>496</v>
      </c>
      <c r="C358" s="2">
        <v>506</v>
      </c>
      <c r="D358" s="2">
        <v>495.5</v>
      </c>
      <c r="E358" s="2">
        <v>498.5</v>
      </c>
      <c r="F358" s="2">
        <v>490.15545700000001</v>
      </c>
      <c r="G358" s="2">
        <v>37909718</v>
      </c>
    </row>
    <row r="359" spans="1:7">
      <c r="A359" s="3">
        <v>44740</v>
      </c>
      <c r="B359" s="2">
        <v>496</v>
      </c>
      <c r="C359" s="2">
        <v>500</v>
      </c>
      <c r="D359" s="2">
        <v>496</v>
      </c>
      <c r="E359" s="2">
        <v>497.5</v>
      </c>
      <c r="F359" s="2">
        <v>489.172211</v>
      </c>
      <c r="G359" s="2">
        <v>15274062</v>
      </c>
    </row>
    <row r="360" spans="1:7">
      <c r="A360" s="3">
        <v>44741</v>
      </c>
      <c r="B360" s="2">
        <v>496</v>
      </c>
      <c r="C360" s="2">
        <v>498.5</v>
      </c>
      <c r="D360" s="2">
        <v>491</v>
      </c>
      <c r="E360" s="2">
        <v>491</v>
      </c>
      <c r="F360" s="2">
        <v>482.78097500000001</v>
      </c>
      <c r="G360" s="2">
        <v>30533789</v>
      </c>
    </row>
    <row r="361" spans="1:7">
      <c r="A361" s="3">
        <v>44742</v>
      </c>
      <c r="B361" s="2">
        <v>484.5</v>
      </c>
      <c r="C361" s="2">
        <v>486.5</v>
      </c>
      <c r="D361" s="2">
        <v>476</v>
      </c>
      <c r="E361" s="2">
        <v>476</v>
      </c>
      <c r="F361" s="2">
        <v>468.03207400000002</v>
      </c>
      <c r="G361" s="2">
        <v>46311432</v>
      </c>
    </row>
    <row r="362" spans="1:7">
      <c r="A362" s="3">
        <v>44743</v>
      </c>
      <c r="B362" s="2">
        <v>471.5</v>
      </c>
      <c r="C362" s="2">
        <v>474</v>
      </c>
      <c r="D362" s="2">
        <v>452.5</v>
      </c>
      <c r="E362" s="2">
        <v>453.5</v>
      </c>
      <c r="F362" s="2">
        <v>445.90869099999998</v>
      </c>
      <c r="G362" s="2">
        <v>61744377</v>
      </c>
    </row>
    <row r="363" spans="1:7">
      <c r="A363" s="3">
        <v>44746</v>
      </c>
      <c r="B363" s="2">
        <v>443</v>
      </c>
      <c r="C363" s="2">
        <v>451.5</v>
      </c>
      <c r="D363" s="2">
        <v>440</v>
      </c>
      <c r="E363" s="2">
        <v>440</v>
      </c>
      <c r="F363" s="2">
        <v>432.634705</v>
      </c>
      <c r="G363" s="2">
        <v>52445919</v>
      </c>
    </row>
    <row r="364" spans="1:7">
      <c r="A364" s="3">
        <v>44747</v>
      </c>
      <c r="B364" s="2">
        <v>449.5</v>
      </c>
      <c r="C364" s="2">
        <v>451.5</v>
      </c>
      <c r="D364" s="2">
        <v>433</v>
      </c>
      <c r="E364" s="2">
        <v>446</v>
      </c>
      <c r="F364" s="2">
        <v>438.53427099999999</v>
      </c>
      <c r="G364" s="2">
        <v>50084244</v>
      </c>
    </row>
    <row r="365" spans="1:7">
      <c r="A365" s="3">
        <v>44748</v>
      </c>
      <c r="B365" s="2">
        <v>442</v>
      </c>
      <c r="C365" s="2">
        <v>447.5</v>
      </c>
      <c r="D365" s="2">
        <v>435</v>
      </c>
      <c r="E365" s="2">
        <v>435.5</v>
      </c>
      <c r="F365" s="2">
        <v>428.209991</v>
      </c>
      <c r="G365" s="2">
        <v>40549763</v>
      </c>
    </row>
    <row r="366" spans="1:7">
      <c r="A366" s="3">
        <v>44749</v>
      </c>
      <c r="B366" s="2">
        <v>442</v>
      </c>
      <c r="C366" s="2">
        <v>459</v>
      </c>
      <c r="D366" s="2">
        <v>438.5</v>
      </c>
      <c r="E366" s="2">
        <v>457.5</v>
      </c>
      <c r="F366" s="2">
        <v>449.84176600000001</v>
      </c>
      <c r="G366" s="2">
        <v>48151202</v>
      </c>
    </row>
    <row r="367" spans="1:7">
      <c r="A367" s="3">
        <v>44750</v>
      </c>
      <c r="B367" s="2">
        <v>470</v>
      </c>
      <c r="C367" s="2">
        <v>470.5</v>
      </c>
      <c r="D367" s="2">
        <v>461.5</v>
      </c>
      <c r="E367" s="2">
        <v>467</v>
      </c>
      <c r="F367" s="2">
        <v>459.18277</v>
      </c>
      <c r="G367" s="2">
        <v>37897895</v>
      </c>
    </row>
    <row r="368" spans="1:7">
      <c r="A368" s="3">
        <v>44753</v>
      </c>
      <c r="B368" s="2">
        <v>468</v>
      </c>
      <c r="C368" s="2">
        <v>470.5</v>
      </c>
      <c r="D368" s="2">
        <v>461</v>
      </c>
      <c r="E368" s="2">
        <v>462</v>
      </c>
      <c r="F368" s="2">
        <v>454.26644900000002</v>
      </c>
      <c r="G368" s="2">
        <v>21941710</v>
      </c>
    </row>
    <row r="369" spans="1:7">
      <c r="A369" s="3">
        <v>44754</v>
      </c>
      <c r="B369" s="2">
        <v>458</v>
      </c>
      <c r="C369" s="2">
        <v>458</v>
      </c>
      <c r="D369" s="2">
        <v>449.5</v>
      </c>
      <c r="E369" s="2">
        <v>449.5</v>
      </c>
      <c r="F369" s="2">
        <v>441.97567700000002</v>
      </c>
      <c r="G369" s="2">
        <v>23036423</v>
      </c>
    </row>
    <row r="370" spans="1:7">
      <c r="A370" s="3">
        <v>44755</v>
      </c>
      <c r="B370" s="2">
        <v>470.5</v>
      </c>
      <c r="C370" s="2">
        <v>473</v>
      </c>
      <c r="D370" s="2">
        <v>466</v>
      </c>
      <c r="E370" s="2">
        <v>470.5</v>
      </c>
      <c r="F370" s="2">
        <v>462.624146</v>
      </c>
      <c r="G370" s="2">
        <v>44035695</v>
      </c>
    </row>
    <row r="371" spans="1:7">
      <c r="A371" s="3">
        <v>44756</v>
      </c>
      <c r="B371" s="2">
        <v>466</v>
      </c>
      <c r="C371" s="2">
        <v>477.5</v>
      </c>
      <c r="D371" s="2">
        <v>463</v>
      </c>
      <c r="E371" s="2">
        <v>475</v>
      </c>
      <c r="F371" s="2">
        <v>467.04882800000001</v>
      </c>
      <c r="G371" s="2">
        <v>31936258</v>
      </c>
    </row>
    <row r="372" spans="1:7">
      <c r="A372" s="3">
        <v>44757</v>
      </c>
      <c r="B372" s="2">
        <v>481</v>
      </c>
      <c r="C372" s="2">
        <v>494</v>
      </c>
      <c r="D372" s="2">
        <v>477</v>
      </c>
      <c r="E372" s="2">
        <v>492.5</v>
      </c>
      <c r="F372" s="2">
        <v>484.25585899999999</v>
      </c>
      <c r="G372" s="2">
        <v>51846909</v>
      </c>
    </row>
    <row r="373" spans="1:7">
      <c r="A373" s="3">
        <v>44760</v>
      </c>
      <c r="B373" s="2">
        <v>495.5</v>
      </c>
      <c r="C373" s="2">
        <v>498.5</v>
      </c>
      <c r="D373" s="2">
        <v>488.5</v>
      </c>
      <c r="E373" s="2">
        <v>495.5</v>
      </c>
      <c r="F373" s="2">
        <v>487.20565800000003</v>
      </c>
      <c r="G373" s="2">
        <v>39179575</v>
      </c>
    </row>
    <row r="374" spans="1:7">
      <c r="A374" s="3">
        <v>44761</v>
      </c>
      <c r="B374" s="2">
        <v>487.5</v>
      </c>
      <c r="C374" s="2">
        <v>493</v>
      </c>
      <c r="D374" s="2">
        <v>486.5</v>
      </c>
      <c r="E374" s="2">
        <v>491</v>
      </c>
      <c r="F374" s="2">
        <v>482.78097500000001</v>
      </c>
      <c r="G374" s="2">
        <v>19874865</v>
      </c>
    </row>
    <row r="375" spans="1:7">
      <c r="A375" s="3">
        <v>44762</v>
      </c>
      <c r="B375" s="2">
        <v>502</v>
      </c>
      <c r="C375" s="2">
        <v>503</v>
      </c>
      <c r="D375" s="2">
        <v>491.5</v>
      </c>
      <c r="E375" s="2">
        <v>495</v>
      </c>
      <c r="F375" s="2">
        <v>486.71408100000002</v>
      </c>
      <c r="G375" s="2">
        <v>35436652</v>
      </c>
    </row>
    <row r="376" spans="1:7">
      <c r="A376" s="3">
        <v>44763</v>
      </c>
      <c r="B376" s="2">
        <v>496</v>
      </c>
      <c r="C376" s="2">
        <v>501</v>
      </c>
      <c r="D376" s="2">
        <v>494</v>
      </c>
      <c r="E376" s="2">
        <v>501</v>
      </c>
      <c r="F376" s="2">
        <v>492.61361699999998</v>
      </c>
      <c r="G376" s="2">
        <v>22285593</v>
      </c>
    </row>
    <row r="377" spans="1:7">
      <c r="A377" s="3">
        <v>44764</v>
      </c>
      <c r="B377" s="2">
        <v>505</v>
      </c>
      <c r="C377" s="2">
        <v>505</v>
      </c>
      <c r="D377" s="2">
        <v>500</v>
      </c>
      <c r="E377" s="2">
        <v>503</v>
      </c>
      <c r="F377" s="2">
        <v>494.58013899999997</v>
      </c>
      <c r="G377" s="2">
        <v>25216400</v>
      </c>
    </row>
    <row r="378" spans="1:7">
      <c r="A378" s="3">
        <v>44767</v>
      </c>
      <c r="B378" s="2">
        <v>500</v>
      </c>
      <c r="C378" s="2">
        <v>503</v>
      </c>
      <c r="D378" s="2">
        <v>498</v>
      </c>
      <c r="E378" s="2">
        <v>499.5</v>
      </c>
      <c r="F378" s="2">
        <v>491.13870200000002</v>
      </c>
      <c r="G378" s="2">
        <v>15245346</v>
      </c>
    </row>
    <row r="379" spans="1:7">
      <c r="A379" s="3">
        <v>44768</v>
      </c>
      <c r="B379" s="2">
        <v>499.5</v>
      </c>
      <c r="C379" s="2">
        <v>499.5</v>
      </c>
      <c r="D379" s="2">
        <v>491</v>
      </c>
      <c r="E379" s="2">
        <v>495</v>
      </c>
      <c r="F379" s="2">
        <v>486.71408100000002</v>
      </c>
      <c r="G379" s="2">
        <v>18024265</v>
      </c>
    </row>
    <row r="380" spans="1:7">
      <c r="A380" s="3">
        <v>44769</v>
      </c>
      <c r="B380" s="2">
        <v>494</v>
      </c>
      <c r="C380" s="2">
        <v>502</v>
      </c>
      <c r="D380" s="2">
        <v>491</v>
      </c>
      <c r="E380" s="2">
        <v>502</v>
      </c>
      <c r="F380" s="2">
        <v>493.59683200000001</v>
      </c>
      <c r="G380" s="2">
        <v>17166365</v>
      </c>
    </row>
    <row r="381" spans="1:7">
      <c r="A381" s="3">
        <v>44770</v>
      </c>
      <c r="B381" s="2">
        <v>509</v>
      </c>
      <c r="C381" s="2">
        <v>509</v>
      </c>
      <c r="D381" s="2">
        <v>499</v>
      </c>
      <c r="E381" s="2">
        <v>501</v>
      </c>
      <c r="F381" s="2">
        <v>492.61361699999998</v>
      </c>
      <c r="G381" s="2">
        <v>33844011</v>
      </c>
    </row>
    <row r="382" spans="1:7">
      <c r="A382" s="3">
        <v>44771</v>
      </c>
      <c r="B382" s="2">
        <v>508</v>
      </c>
      <c r="C382" s="2">
        <v>510</v>
      </c>
      <c r="D382" s="2">
        <v>504</v>
      </c>
      <c r="E382" s="2">
        <v>509</v>
      </c>
      <c r="F382" s="2">
        <v>500.47967499999999</v>
      </c>
      <c r="G382" s="2">
        <v>29045617</v>
      </c>
    </row>
    <row r="383" spans="1:7">
      <c r="A383" s="3">
        <v>44774</v>
      </c>
      <c r="B383" s="2">
        <v>506</v>
      </c>
      <c r="C383" s="2">
        <v>508</v>
      </c>
      <c r="D383" s="2">
        <v>500</v>
      </c>
      <c r="E383" s="2">
        <v>504</v>
      </c>
      <c r="F383" s="2">
        <v>495.56341600000002</v>
      </c>
      <c r="G383" s="2">
        <v>24117969</v>
      </c>
    </row>
    <row r="384" spans="1:7">
      <c r="A384" s="3">
        <v>44775</v>
      </c>
      <c r="B384" s="2">
        <v>494</v>
      </c>
      <c r="C384" s="2">
        <v>496</v>
      </c>
      <c r="D384" s="2">
        <v>488.5</v>
      </c>
      <c r="E384" s="2">
        <v>492</v>
      </c>
      <c r="F384" s="2">
        <v>483.76428199999998</v>
      </c>
      <c r="G384" s="2">
        <v>39838155</v>
      </c>
    </row>
    <row r="385" spans="1:7">
      <c r="A385" s="3">
        <v>44776</v>
      </c>
      <c r="B385" s="2">
        <v>494</v>
      </c>
      <c r="C385" s="2">
        <v>501</v>
      </c>
      <c r="D385" s="2">
        <v>493</v>
      </c>
      <c r="E385" s="2">
        <v>501</v>
      </c>
      <c r="F385" s="2">
        <v>492.61361699999998</v>
      </c>
      <c r="G385" s="2">
        <v>27603474</v>
      </c>
    </row>
    <row r="386" spans="1:7">
      <c r="A386" s="3">
        <v>44777</v>
      </c>
      <c r="B386" s="2">
        <v>499</v>
      </c>
      <c r="C386" s="2">
        <v>503</v>
      </c>
      <c r="D386" s="2">
        <v>495</v>
      </c>
      <c r="E386" s="2">
        <v>500</v>
      </c>
      <c r="F386" s="2">
        <v>491.63034099999999</v>
      </c>
      <c r="G386" s="2">
        <v>26027618</v>
      </c>
    </row>
    <row r="387" spans="1:7">
      <c r="A387" s="3">
        <v>44778</v>
      </c>
      <c r="B387" s="2">
        <v>509</v>
      </c>
      <c r="C387" s="2">
        <v>516</v>
      </c>
      <c r="D387" s="2">
        <v>507</v>
      </c>
      <c r="E387" s="2">
        <v>516</v>
      </c>
      <c r="F387" s="2">
        <v>507.36248799999998</v>
      </c>
      <c r="G387" s="2">
        <v>32784279</v>
      </c>
    </row>
    <row r="388" spans="1:7">
      <c r="A388" s="3">
        <v>44781</v>
      </c>
      <c r="B388" s="2">
        <v>510</v>
      </c>
      <c r="C388" s="2">
        <v>515</v>
      </c>
      <c r="D388" s="2">
        <v>509</v>
      </c>
      <c r="E388" s="2">
        <v>512</v>
      </c>
      <c r="F388" s="2">
        <v>503.42947400000003</v>
      </c>
      <c r="G388" s="2">
        <v>19333128</v>
      </c>
    </row>
    <row r="389" spans="1:7">
      <c r="A389" s="3">
        <v>44782</v>
      </c>
      <c r="B389" s="2">
        <v>507</v>
      </c>
      <c r="C389" s="2">
        <v>511</v>
      </c>
      <c r="D389" s="2">
        <v>504</v>
      </c>
      <c r="E389" s="2">
        <v>510</v>
      </c>
      <c r="F389" s="2">
        <v>501.46298200000001</v>
      </c>
      <c r="G389" s="2">
        <v>21164373</v>
      </c>
    </row>
    <row r="390" spans="1:7">
      <c r="A390" s="3">
        <v>44783</v>
      </c>
      <c r="B390" s="2">
        <v>500</v>
      </c>
      <c r="C390" s="2">
        <v>503</v>
      </c>
      <c r="D390" s="2">
        <v>499.5</v>
      </c>
      <c r="E390" s="2">
        <v>500</v>
      </c>
      <c r="F390" s="2">
        <v>491.63034099999999</v>
      </c>
      <c r="G390" s="2">
        <v>20861380</v>
      </c>
    </row>
    <row r="391" spans="1:7">
      <c r="A391" s="3">
        <v>44784</v>
      </c>
      <c r="B391" s="2">
        <v>513</v>
      </c>
      <c r="C391" s="2">
        <v>514</v>
      </c>
      <c r="D391" s="2">
        <v>510</v>
      </c>
      <c r="E391" s="2">
        <v>514</v>
      </c>
      <c r="F391" s="2">
        <v>505.39599600000003</v>
      </c>
      <c r="G391" s="2">
        <v>23740033</v>
      </c>
    </row>
    <row r="392" spans="1:7">
      <c r="A392" s="3">
        <v>44785</v>
      </c>
      <c r="B392" s="2">
        <v>515</v>
      </c>
      <c r="C392" s="2">
        <v>518</v>
      </c>
      <c r="D392" s="2">
        <v>514</v>
      </c>
      <c r="E392" s="2">
        <v>517</v>
      </c>
      <c r="F392" s="2">
        <v>508.34579500000001</v>
      </c>
      <c r="G392" s="2">
        <v>19535923</v>
      </c>
    </row>
    <row r="393" spans="1:7">
      <c r="A393" s="3">
        <v>44788</v>
      </c>
      <c r="B393" s="2">
        <v>520</v>
      </c>
      <c r="C393" s="2">
        <v>524</v>
      </c>
      <c r="D393" s="2">
        <v>519</v>
      </c>
      <c r="E393" s="2">
        <v>523</v>
      </c>
      <c r="F393" s="2">
        <v>514.24530000000004</v>
      </c>
      <c r="G393" s="2">
        <v>21273166</v>
      </c>
    </row>
    <row r="394" spans="1:7">
      <c r="A394" s="3">
        <v>44789</v>
      </c>
      <c r="B394" s="2">
        <v>526</v>
      </c>
      <c r="C394" s="2">
        <v>526</v>
      </c>
      <c r="D394" s="2">
        <v>523</v>
      </c>
      <c r="E394" s="2">
        <v>525</v>
      </c>
      <c r="F394" s="2">
        <v>516.21185300000002</v>
      </c>
      <c r="G394" s="2">
        <v>20720414</v>
      </c>
    </row>
    <row r="395" spans="1:7">
      <c r="A395" s="3">
        <v>44790</v>
      </c>
      <c r="B395" s="2">
        <v>524</v>
      </c>
      <c r="C395" s="2">
        <v>527</v>
      </c>
      <c r="D395" s="2">
        <v>521</v>
      </c>
      <c r="E395" s="2">
        <v>527</v>
      </c>
      <c r="F395" s="2">
        <v>518.178406</v>
      </c>
      <c r="G395" s="2">
        <v>27143102</v>
      </c>
    </row>
    <row r="396" spans="1:7">
      <c r="A396" s="3">
        <v>44791</v>
      </c>
      <c r="B396" s="2">
        <v>520</v>
      </c>
      <c r="C396" s="2">
        <v>521</v>
      </c>
      <c r="D396" s="2">
        <v>519</v>
      </c>
      <c r="E396" s="2">
        <v>520</v>
      </c>
      <c r="F396" s="2">
        <v>511.29556300000002</v>
      </c>
      <c r="G396" s="2">
        <v>17831084</v>
      </c>
    </row>
    <row r="397" spans="1:7">
      <c r="A397" s="3">
        <v>44792</v>
      </c>
      <c r="B397" s="2">
        <v>519</v>
      </c>
      <c r="C397" s="2">
        <v>523</v>
      </c>
      <c r="D397" s="2">
        <v>517</v>
      </c>
      <c r="E397" s="2">
        <v>519</v>
      </c>
      <c r="F397" s="2">
        <v>510.31234699999999</v>
      </c>
      <c r="G397" s="2">
        <v>14022812</v>
      </c>
    </row>
    <row r="398" spans="1:7">
      <c r="A398" s="3">
        <v>44795</v>
      </c>
      <c r="B398" s="2">
        <v>511</v>
      </c>
      <c r="C398" s="2">
        <v>514</v>
      </c>
      <c r="D398" s="2">
        <v>510</v>
      </c>
      <c r="E398" s="2">
        <v>512</v>
      </c>
      <c r="F398" s="2">
        <v>503.42947400000003</v>
      </c>
      <c r="G398" s="2">
        <v>11494000</v>
      </c>
    </row>
    <row r="399" spans="1:7">
      <c r="A399" s="3">
        <v>44796</v>
      </c>
      <c r="B399" s="2">
        <v>503</v>
      </c>
      <c r="C399" s="2">
        <v>506</v>
      </c>
      <c r="D399" s="2">
        <v>502</v>
      </c>
      <c r="E399" s="2">
        <v>504</v>
      </c>
      <c r="F399" s="2">
        <v>495.56341600000002</v>
      </c>
      <c r="G399" s="2">
        <v>19191108</v>
      </c>
    </row>
    <row r="400" spans="1:7">
      <c r="A400" s="3">
        <v>44797</v>
      </c>
      <c r="B400" s="2">
        <v>504</v>
      </c>
      <c r="C400" s="2">
        <v>508</v>
      </c>
      <c r="D400" s="2">
        <v>503</v>
      </c>
      <c r="E400" s="2">
        <v>503</v>
      </c>
      <c r="F400" s="2">
        <v>494.58013899999997</v>
      </c>
      <c r="G400" s="2">
        <v>14363212</v>
      </c>
    </row>
    <row r="401" spans="1:7">
      <c r="A401" s="3">
        <v>44798</v>
      </c>
      <c r="B401" s="2">
        <v>505</v>
      </c>
      <c r="C401" s="2">
        <v>510</v>
      </c>
      <c r="D401" s="2">
        <v>504</v>
      </c>
      <c r="E401" s="2">
        <v>508</v>
      </c>
      <c r="F401" s="2">
        <v>499.49642899999998</v>
      </c>
      <c r="G401" s="2">
        <v>9357138</v>
      </c>
    </row>
    <row r="402" spans="1:7">
      <c r="A402" s="3">
        <v>44799</v>
      </c>
      <c r="B402" s="2">
        <v>513</v>
      </c>
      <c r="C402" s="2">
        <v>515</v>
      </c>
      <c r="D402" s="2">
        <v>511</v>
      </c>
      <c r="E402" s="2">
        <v>512</v>
      </c>
      <c r="F402" s="2">
        <v>503.42947400000003</v>
      </c>
      <c r="G402" s="2">
        <v>12914846</v>
      </c>
    </row>
    <row r="403" spans="1:7">
      <c r="A403" s="3">
        <v>44802</v>
      </c>
      <c r="B403" s="2">
        <v>497</v>
      </c>
      <c r="C403" s="2">
        <v>502</v>
      </c>
      <c r="D403" s="2">
        <v>496</v>
      </c>
      <c r="E403" s="2">
        <v>498.5</v>
      </c>
      <c r="F403" s="2">
        <v>490.15545700000001</v>
      </c>
      <c r="G403" s="2">
        <v>26590824</v>
      </c>
    </row>
    <row r="404" spans="1:7">
      <c r="A404" s="3">
        <v>44803</v>
      </c>
      <c r="B404" s="2">
        <v>497.5</v>
      </c>
      <c r="C404" s="2">
        <v>500</v>
      </c>
      <c r="D404" s="2">
        <v>496</v>
      </c>
      <c r="E404" s="2">
        <v>496</v>
      </c>
      <c r="F404" s="2">
        <v>487.69729599999999</v>
      </c>
      <c r="G404" s="2">
        <v>24214535</v>
      </c>
    </row>
    <row r="405" spans="1:7">
      <c r="A405" s="3">
        <v>44804</v>
      </c>
      <c r="B405" s="2">
        <v>492</v>
      </c>
      <c r="C405" s="2">
        <v>505</v>
      </c>
      <c r="D405" s="2">
        <v>492</v>
      </c>
      <c r="E405" s="2">
        <v>505</v>
      </c>
      <c r="F405" s="2">
        <v>496.54663099999999</v>
      </c>
      <c r="G405" s="2">
        <v>39357089</v>
      </c>
    </row>
    <row r="406" spans="1:7">
      <c r="A406" s="3">
        <v>44805</v>
      </c>
      <c r="B406" s="2">
        <v>495</v>
      </c>
      <c r="C406" s="2">
        <v>495.5</v>
      </c>
      <c r="D406" s="2">
        <v>490</v>
      </c>
      <c r="E406" s="2">
        <v>490.5</v>
      </c>
      <c r="F406" s="2">
        <v>482.28936800000002</v>
      </c>
      <c r="G406" s="2">
        <v>39168672</v>
      </c>
    </row>
    <row r="407" spans="1:7">
      <c r="A407" s="3">
        <v>44806</v>
      </c>
      <c r="B407" s="2">
        <v>488</v>
      </c>
      <c r="C407" s="2">
        <v>489.5</v>
      </c>
      <c r="D407" s="2">
        <v>485</v>
      </c>
      <c r="E407" s="2">
        <v>485</v>
      </c>
      <c r="F407" s="2">
        <v>476.881439</v>
      </c>
      <c r="G407" s="2">
        <v>29982959</v>
      </c>
    </row>
    <row r="408" spans="1:7">
      <c r="A408" s="3">
        <v>44809</v>
      </c>
      <c r="B408" s="2">
        <v>485</v>
      </c>
      <c r="C408" s="2">
        <v>488</v>
      </c>
      <c r="D408" s="2">
        <v>484</v>
      </c>
      <c r="E408" s="2">
        <v>486</v>
      </c>
      <c r="F408" s="2">
        <v>477.86471599999999</v>
      </c>
      <c r="G408" s="2">
        <v>15903415</v>
      </c>
    </row>
    <row r="409" spans="1:7">
      <c r="A409" s="3">
        <v>44810</v>
      </c>
      <c r="B409" s="2">
        <v>488.5</v>
      </c>
      <c r="C409" s="2">
        <v>491.5</v>
      </c>
      <c r="D409" s="2">
        <v>486.5</v>
      </c>
      <c r="E409" s="2">
        <v>489</v>
      </c>
      <c r="F409" s="2">
        <v>480.81448399999999</v>
      </c>
      <c r="G409" s="2">
        <v>16700285</v>
      </c>
    </row>
    <row r="410" spans="1:7">
      <c r="A410" s="3">
        <v>44811</v>
      </c>
      <c r="B410" s="2">
        <v>477</v>
      </c>
      <c r="C410" s="2">
        <v>478</v>
      </c>
      <c r="D410" s="2">
        <v>472</v>
      </c>
      <c r="E410" s="2">
        <v>472.5</v>
      </c>
      <c r="F410" s="2">
        <v>464.59066799999999</v>
      </c>
      <c r="G410" s="2">
        <v>34678562</v>
      </c>
    </row>
    <row r="411" spans="1:7">
      <c r="A411" s="3">
        <v>44812</v>
      </c>
      <c r="B411" s="2">
        <v>473</v>
      </c>
      <c r="C411" s="2">
        <v>475</v>
      </c>
      <c r="D411" s="2">
        <v>472</v>
      </c>
      <c r="E411" s="2">
        <v>475</v>
      </c>
      <c r="F411" s="2">
        <v>467.04882800000001</v>
      </c>
      <c r="G411" s="2">
        <v>27931552</v>
      </c>
    </row>
    <row r="412" spans="1:7">
      <c r="A412" s="3">
        <v>44816</v>
      </c>
      <c r="B412" s="2">
        <v>485</v>
      </c>
      <c r="C412" s="2">
        <v>491</v>
      </c>
      <c r="D412" s="2">
        <v>485</v>
      </c>
      <c r="E412" s="2">
        <v>486.5</v>
      </c>
      <c r="F412" s="2">
        <v>478.35632299999997</v>
      </c>
      <c r="G412" s="2">
        <v>21597212</v>
      </c>
    </row>
    <row r="413" spans="1:7">
      <c r="A413" s="3">
        <v>44817</v>
      </c>
      <c r="B413" s="2">
        <v>495</v>
      </c>
      <c r="C413" s="2">
        <v>495</v>
      </c>
      <c r="D413" s="2">
        <v>491</v>
      </c>
      <c r="E413" s="2">
        <v>493</v>
      </c>
      <c r="F413" s="2">
        <v>484.74752799999999</v>
      </c>
      <c r="G413" s="2">
        <v>16507036</v>
      </c>
    </row>
    <row r="414" spans="1:7">
      <c r="A414" s="3">
        <v>44818</v>
      </c>
      <c r="B414" s="2">
        <v>478.5</v>
      </c>
      <c r="C414" s="2">
        <v>482.5</v>
      </c>
      <c r="D414" s="2">
        <v>476</v>
      </c>
      <c r="E414" s="2">
        <v>480</v>
      </c>
      <c r="F414" s="2">
        <v>471.965149</v>
      </c>
      <c r="G414" s="2">
        <v>22645714</v>
      </c>
    </row>
    <row r="415" spans="1:7">
      <c r="A415" s="3">
        <v>44819</v>
      </c>
      <c r="B415" s="2">
        <v>476</v>
      </c>
      <c r="C415" s="2">
        <v>480</v>
      </c>
      <c r="D415" s="2">
        <v>476</v>
      </c>
      <c r="E415" s="2">
        <v>476.5</v>
      </c>
      <c r="F415" s="2">
        <v>471.22341899999998</v>
      </c>
      <c r="G415" s="2">
        <v>23104850</v>
      </c>
    </row>
    <row r="416" spans="1:7">
      <c r="A416" s="3">
        <v>44820</v>
      </c>
      <c r="B416" s="2">
        <v>470.5</v>
      </c>
      <c r="C416" s="2">
        <v>472</v>
      </c>
      <c r="D416" s="2">
        <v>469</v>
      </c>
      <c r="E416" s="2">
        <v>472</v>
      </c>
      <c r="F416" s="2">
        <v>466.77325400000001</v>
      </c>
      <c r="G416" s="2">
        <v>39087513</v>
      </c>
    </row>
    <row r="417" spans="1:7">
      <c r="A417" s="3">
        <v>44823</v>
      </c>
      <c r="B417" s="2">
        <v>472</v>
      </c>
      <c r="C417" s="2">
        <v>473</v>
      </c>
      <c r="D417" s="2">
        <v>466.5</v>
      </c>
      <c r="E417" s="2">
        <v>467</v>
      </c>
      <c r="F417" s="2">
        <v>461.82861300000002</v>
      </c>
      <c r="G417" s="2">
        <v>17182380</v>
      </c>
    </row>
    <row r="418" spans="1:7">
      <c r="A418" s="3">
        <v>44824</v>
      </c>
      <c r="B418" s="2">
        <v>470.5</v>
      </c>
      <c r="C418" s="2">
        <v>478</v>
      </c>
      <c r="D418" s="2">
        <v>470</v>
      </c>
      <c r="E418" s="2">
        <v>476.5</v>
      </c>
      <c r="F418" s="2">
        <v>471.22341899999998</v>
      </c>
      <c r="G418" s="2">
        <v>19842582</v>
      </c>
    </row>
    <row r="419" spans="1:7">
      <c r="A419" s="3">
        <v>44825</v>
      </c>
      <c r="B419" s="2">
        <v>473.5</v>
      </c>
      <c r="C419" s="2">
        <v>475.5</v>
      </c>
      <c r="D419" s="2">
        <v>468.5</v>
      </c>
      <c r="E419" s="2">
        <v>471</v>
      </c>
      <c r="F419" s="2">
        <v>465.78433200000001</v>
      </c>
      <c r="G419" s="2">
        <v>24154633</v>
      </c>
    </row>
    <row r="420" spans="1:7">
      <c r="A420" s="3">
        <v>44826</v>
      </c>
      <c r="B420" s="2">
        <v>462</v>
      </c>
      <c r="C420" s="2">
        <v>468</v>
      </c>
      <c r="D420" s="2">
        <v>459</v>
      </c>
      <c r="E420" s="2">
        <v>464.5</v>
      </c>
      <c r="F420" s="2">
        <v>459.35632299999997</v>
      </c>
      <c r="G420" s="2">
        <v>29702508</v>
      </c>
    </row>
    <row r="421" spans="1:7">
      <c r="A421" s="3">
        <v>44827</v>
      </c>
      <c r="B421" s="2">
        <v>458.5</v>
      </c>
      <c r="C421" s="2">
        <v>460.5</v>
      </c>
      <c r="D421" s="2">
        <v>455</v>
      </c>
      <c r="E421" s="2">
        <v>455</v>
      </c>
      <c r="F421" s="2">
        <v>449.96151700000001</v>
      </c>
      <c r="G421" s="2">
        <v>29757787</v>
      </c>
    </row>
    <row r="422" spans="1:7">
      <c r="A422" s="3">
        <v>44830</v>
      </c>
      <c r="B422" s="2">
        <v>443</v>
      </c>
      <c r="C422" s="2">
        <v>454</v>
      </c>
      <c r="D422" s="2">
        <v>443</v>
      </c>
      <c r="E422" s="2">
        <v>446.5</v>
      </c>
      <c r="F422" s="2">
        <v>441.555634</v>
      </c>
      <c r="G422" s="2">
        <v>32342267</v>
      </c>
    </row>
    <row r="423" spans="1:7">
      <c r="A423" s="3">
        <v>44831</v>
      </c>
      <c r="B423" s="2">
        <v>449</v>
      </c>
      <c r="C423" s="2">
        <v>451.5</v>
      </c>
      <c r="D423" s="2">
        <v>446</v>
      </c>
      <c r="E423" s="2">
        <v>448</v>
      </c>
      <c r="F423" s="2">
        <v>443.03900099999998</v>
      </c>
      <c r="G423" s="2">
        <v>24961404</v>
      </c>
    </row>
    <row r="424" spans="1:7">
      <c r="A424" s="3">
        <v>44832</v>
      </c>
      <c r="B424" s="2">
        <v>447</v>
      </c>
      <c r="C424" s="2">
        <v>449</v>
      </c>
      <c r="D424" s="2">
        <v>438</v>
      </c>
      <c r="E424" s="2">
        <v>438</v>
      </c>
      <c r="F424" s="2">
        <v>433.14978000000002</v>
      </c>
      <c r="G424" s="2">
        <v>34402652</v>
      </c>
    </row>
    <row r="425" spans="1:7">
      <c r="A425" s="3">
        <v>44833</v>
      </c>
      <c r="B425" s="2">
        <v>443</v>
      </c>
      <c r="C425" s="2">
        <v>443.5</v>
      </c>
      <c r="D425" s="2">
        <v>432</v>
      </c>
      <c r="E425" s="2">
        <v>435</v>
      </c>
      <c r="F425" s="2">
        <v>430.18298299999998</v>
      </c>
      <c r="G425" s="2">
        <v>41094780</v>
      </c>
    </row>
    <row r="426" spans="1:7">
      <c r="A426" s="3">
        <v>44834</v>
      </c>
      <c r="B426" s="2">
        <v>424.5</v>
      </c>
      <c r="C426" s="2">
        <v>427.5</v>
      </c>
      <c r="D426" s="2">
        <v>422</v>
      </c>
      <c r="E426" s="2">
        <v>422</v>
      </c>
      <c r="F426" s="2">
        <v>417.32693499999999</v>
      </c>
      <c r="G426" s="2">
        <v>48266800</v>
      </c>
    </row>
    <row r="427" spans="1:7">
      <c r="A427" s="3">
        <v>44837</v>
      </c>
      <c r="B427" s="2">
        <v>418.5</v>
      </c>
      <c r="C427" s="2">
        <v>424.5</v>
      </c>
      <c r="D427" s="2">
        <v>416.5</v>
      </c>
      <c r="E427" s="2">
        <v>417</v>
      </c>
      <c r="F427" s="2">
        <v>412.38232399999998</v>
      </c>
      <c r="G427" s="2">
        <v>36044395</v>
      </c>
    </row>
    <row r="428" spans="1:7">
      <c r="A428" s="3">
        <v>44838</v>
      </c>
      <c r="B428" s="2">
        <v>429.5</v>
      </c>
      <c r="C428" s="2">
        <v>432</v>
      </c>
      <c r="D428" s="2">
        <v>427</v>
      </c>
      <c r="E428" s="2">
        <v>429</v>
      </c>
      <c r="F428" s="2">
        <v>424.24945100000002</v>
      </c>
      <c r="G428" s="2">
        <v>40375000</v>
      </c>
    </row>
    <row r="429" spans="1:7">
      <c r="A429" s="3">
        <v>44839</v>
      </c>
      <c r="B429" s="2">
        <v>444.5</v>
      </c>
      <c r="C429" s="2">
        <v>451</v>
      </c>
      <c r="D429" s="2">
        <v>442</v>
      </c>
      <c r="E429" s="2">
        <v>445</v>
      </c>
      <c r="F429" s="2">
        <v>440.07223499999998</v>
      </c>
      <c r="G429" s="2">
        <v>46496536</v>
      </c>
    </row>
    <row r="430" spans="1:7">
      <c r="A430" s="3">
        <v>44840</v>
      </c>
      <c r="B430" s="2">
        <v>450.5</v>
      </c>
      <c r="C430" s="2">
        <v>451</v>
      </c>
      <c r="D430" s="2">
        <v>447</v>
      </c>
      <c r="E430" s="2">
        <v>451</v>
      </c>
      <c r="F430" s="2">
        <v>446.00579800000003</v>
      </c>
      <c r="G430" s="2">
        <v>30331834</v>
      </c>
    </row>
    <row r="431" spans="1:7">
      <c r="A431" s="3">
        <v>44841</v>
      </c>
      <c r="B431" s="2">
        <v>448.5</v>
      </c>
      <c r="C431" s="2">
        <v>448.5</v>
      </c>
      <c r="D431" s="2">
        <v>437</v>
      </c>
      <c r="E431" s="2">
        <v>438</v>
      </c>
      <c r="F431" s="2">
        <v>433.14978000000002</v>
      </c>
      <c r="G431" s="2">
        <v>31941781</v>
      </c>
    </row>
    <row r="432" spans="1:7">
      <c r="A432" s="3">
        <v>44845</v>
      </c>
      <c r="B432" s="2">
        <v>408</v>
      </c>
      <c r="C432" s="2">
        <v>412.5</v>
      </c>
      <c r="D432" s="2">
        <v>401</v>
      </c>
      <c r="E432" s="2">
        <v>401.5</v>
      </c>
      <c r="F432" s="2">
        <v>397.05395499999997</v>
      </c>
      <c r="G432" s="2">
        <v>95793819</v>
      </c>
    </row>
    <row r="433" spans="1:7">
      <c r="A433" s="3">
        <v>44846</v>
      </c>
      <c r="B433" s="2">
        <v>397</v>
      </c>
      <c r="C433" s="2">
        <v>400</v>
      </c>
      <c r="D433" s="2">
        <v>395.5</v>
      </c>
      <c r="E433" s="2">
        <v>397.5</v>
      </c>
      <c r="F433" s="2">
        <v>393.09823599999999</v>
      </c>
      <c r="G433" s="2">
        <v>53570085</v>
      </c>
    </row>
    <row r="434" spans="1:7">
      <c r="A434" s="3">
        <v>44847</v>
      </c>
      <c r="B434" s="2">
        <v>400.5</v>
      </c>
      <c r="C434" s="2">
        <v>403</v>
      </c>
      <c r="D434" s="2">
        <v>395</v>
      </c>
      <c r="E434" s="2">
        <v>395</v>
      </c>
      <c r="F434" s="2">
        <v>390.62591600000002</v>
      </c>
      <c r="G434" s="2">
        <v>38046284</v>
      </c>
    </row>
    <row r="435" spans="1:7">
      <c r="A435" s="3">
        <v>44848</v>
      </c>
      <c r="B435" s="2">
        <v>414.5</v>
      </c>
      <c r="C435" s="2">
        <v>416</v>
      </c>
      <c r="D435" s="2">
        <v>409</v>
      </c>
      <c r="E435" s="2">
        <v>412</v>
      </c>
      <c r="F435" s="2">
        <v>407.43765300000001</v>
      </c>
      <c r="G435" s="2">
        <v>54504366</v>
      </c>
    </row>
    <row r="436" spans="1:7">
      <c r="A436" s="3">
        <v>44851</v>
      </c>
      <c r="B436" s="2">
        <v>400</v>
      </c>
      <c r="C436" s="2">
        <v>403.5</v>
      </c>
      <c r="D436" s="2">
        <v>396</v>
      </c>
      <c r="E436" s="2">
        <v>397</v>
      </c>
      <c r="F436" s="2">
        <v>392.60376000000002</v>
      </c>
      <c r="G436" s="2">
        <v>41512192</v>
      </c>
    </row>
    <row r="437" spans="1:7">
      <c r="A437" s="3">
        <v>44852</v>
      </c>
      <c r="B437" s="2">
        <v>406.5</v>
      </c>
      <c r="C437" s="2">
        <v>407</v>
      </c>
      <c r="D437" s="2">
        <v>399.5</v>
      </c>
      <c r="E437" s="2">
        <v>407</v>
      </c>
      <c r="F437" s="2">
        <v>402.493042</v>
      </c>
      <c r="G437" s="2">
        <v>40093216</v>
      </c>
    </row>
    <row r="438" spans="1:7">
      <c r="A438" s="3">
        <v>44853</v>
      </c>
      <c r="B438" s="2">
        <v>404</v>
      </c>
      <c r="C438" s="2">
        <v>405</v>
      </c>
      <c r="D438" s="2">
        <v>395.5</v>
      </c>
      <c r="E438" s="2">
        <v>395.5</v>
      </c>
      <c r="F438" s="2">
        <v>391.12039199999998</v>
      </c>
      <c r="G438" s="2">
        <v>46385177</v>
      </c>
    </row>
    <row r="439" spans="1:7">
      <c r="A439" s="3">
        <v>44854</v>
      </c>
      <c r="B439" s="2">
        <v>391</v>
      </c>
      <c r="C439" s="2">
        <v>397.5</v>
      </c>
      <c r="D439" s="2">
        <v>386</v>
      </c>
      <c r="E439" s="2">
        <v>397.5</v>
      </c>
      <c r="F439" s="2">
        <v>393.09823599999999</v>
      </c>
      <c r="G439" s="2">
        <v>52938069</v>
      </c>
    </row>
    <row r="440" spans="1:7">
      <c r="A440" s="3">
        <v>44855</v>
      </c>
      <c r="B440" s="2">
        <v>395.5</v>
      </c>
      <c r="C440" s="2">
        <v>398.5</v>
      </c>
      <c r="D440" s="2">
        <v>389.5</v>
      </c>
      <c r="E440" s="2">
        <v>389.5</v>
      </c>
      <c r="F440" s="2">
        <v>385.18682899999999</v>
      </c>
      <c r="G440" s="2">
        <v>35923505</v>
      </c>
    </row>
    <row r="441" spans="1:7">
      <c r="A441" s="3">
        <v>44858</v>
      </c>
      <c r="B441" s="2">
        <v>395</v>
      </c>
      <c r="C441" s="2">
        <v>397.5</v>
      </c>
      <c r="D441" s="2">
        <v>387</v>
      </c>
      <c r="E441" s="2">
        <v>387</v>
      </c>
      <c r="F441" s="2">
        <v>382.714539</v>
      </c>
      <c r="G441" s="2">
        <v>46714078</v>
      </c>
    </row>
    <row r="442" spans="1:7">
      <c r="A442" s="3">
        <v>44859</v>
      </c>
      <c r="B442" s="2">
        <v>380</v>
      </c>
      <c r="C442" s="2">
        <v>382.5</v>
      </c>
      <c r="D442" s="2">
        <v>371</v>
      </c>
      <c r="E442" s="2">
        <v>371</v>
      </c>
      <c r="F442" s="2">
        <v>366.89169299999998</v>
      </c>
      <c r="G442" s="2">
        <v>76416687</v>
      </c>
    </row>
    <row r="443" spans="1:7">
      <c r="A443" s="3">
        <v>44860</v>
      </c>
      <c r="B443" s="2">
        <v>370.5</v>
      </c>
      <c r="C443" s="2">
        <v>379</v>
      </c>
      <c r="D443" s="2">
        <v>370</v>
      </c>
      <c r="E443" s="2">
        <v>376</v>
      </c>
      <c r="F443" s="2">
        <v>371.83630399999998</v>
      </c>
      <c r="G443" s="2">
        <v>58850484</v>
      </c>
    </row>
    <row r="444" spans="1:7">
      <c r="A444" s="3">
        <v>44861</v>
      </c>
      <c r="B444" s="2">
        <v>384.5</v>
      </c>
      <c r="C444" s="2">
        <v>389</v>
      </c>
      <c r="D444" s="2">
        <v>382.5</v>
      </c>
      <c r="E444" s="2">
        <v>385.5</v>
      </c>
      <c r="F444" s="2">
        <v>381.23111</v>
      </c>
      <c r="G444" s="2">
        <v>45684455</v>
      </c>
    </row>
    <row r="445" spans="1:7">
      <c r="A445" s="3">
        <v>44862</v>
      </c>
      <c r="B445" s="2">
        <v>379.5</v>
      </c>
      <c r="C445" s="2">
        <v>382</v>
      </c>
      <c r="D445" s="2">
        <v>375</v>
      </c>
      <c r="E445" s="2">
        <v>379.5</v>
      </c>
      <c r="F445" s="2">
        <v>375.29757699999999</v>
      </c>
      <c r="G445" s="2">
        <v>40184472</v>
      </c>
    </row>
    <row r="446" spans="1:7">
      <c r="A446" s="3">
        <v>44865</v>
      </c>
      <c r="B446" s="2">
        <v>386</v>
      </c>
      <c r="C446" s="2">
        <v>390</v>
      </c>
      <c r="D446" s="2">
        <v>381</v>
      </c>
      <c r="E446" s="2">
        <v>390</v>
      </c>
      <c r="F446" s="2">
        <v>385.68130500000001</v>
      </c>
      <c r="G446" s="2">
        <v>38409054</v>
      </c>
    </row>
    <row r="447" spans="1:7">
      <c r="A447" s="3">
        <v>44866</v>
      </c>
      <c r="B447" s="2">
        <v>388.5</v>
      </c>
      <c r="C447" s="2">
        <v>393</v>
      </c>
      <c r="D447" s="2">
        <v>386</v>
      </c>
      <c r="E447" s="2">
        <v>391.5</v>
      </c>
      <c r="F447" s="2">
        <v>387.16467299999999</v>
      </c>
      <c r="G447" s="2">
        <v>41426496</v>
      </c>
    </row>
    <row r="448" spans="1:7">
      <c r="A448" s="3">
        <v>44867</v>
      </c>
      <c r="B448" s="2">
        <v>391</v>
      </c>
      <c r="C448" s="2">
        <v>395</v>
      </c>
      <c r="D448" s="2">
        <v>388.5</v>
      </c>
      <c r="E448" s="2">
        <v>395</v>
      </c>
      <c r="F448" s="2">
        <v>390.62591600000002</v>
      </c>
      <c r="G448" s="2">
        <v>22535650</v>
      </c>
    </row>
    <row r="449" spans="1:7">
      <c r="A449" s="3">
        <v>44868</v>
      </c>
      <c r="B449" s="2">
        <v>385</v>
      </c>
      <c r="C449" s="2">
        <v>387</v>
      </c>
      <c r="D449" s="2">
        <v>383.5</v>
      </c>
      <c r="E449" s="2">
        <v>384</v>
      </c>
      <c r="F449" s="2">
        <v>379.74771099999998</v>
      </c>
      <c r="G449" s="2">
        <v>39731333</v>
      </c>
    </row>
    <row r="450" spans="1:7">
      <c r="A450" s="3">
        <v>44869</v>
      </c>
      <c r="B450" s="2">
        <v>381</v>
      </c>
      <c r="C450" s="2">
        <v>384.5</v>
      </c>
      <c r="D450" s="2">
        <v>378.5</v>
      </c>
      <c r="E450" s="2">
        <v>382</v>
      </c>
      <c r="F450" s="2">
        <v>377.76986699999998</v>
      </c>
      <c r="G450" s="2">
        <v>28397417</v>
      </c>
    </row>
    <row r="451" spans="1:7">
      <c r="A451" s="3">
        <v>44872</v>
      </c>
      <c r="B451" s="2">
        <v>390</v>
      </c>
      <c r="C451" s="2">
        <v>393</v>
      </c>
      <c r="D451" s="2">
        <v>387</v>
      </c>
      <c r="E451" s="2">
        <v>390</v>
      </c>
      <c r="F451" s="2">
        <v>385.68130500000001</v>
      </c>
      <c r="G451" s="2">
        <v>35387706</v>
      </c>
    </row>
    <row r="452" spans="1:7">
      <c r="A452" s="3">
        <v>44873</v>
      </c>
      <c r="B452" s="2">
        <v>395</v>
      </c>
      <c r="C452" s="2">
        <v>399.5</v>
      </c>
      <c r="D452" s="2">
        <v>394</v>
      </c>
      <c r="E452" s="2">
        <v>399</v>
      </c>
      <c r="F452" s="2">
        <v>394.58163500000001</v>
      </c>
      <c r="G452" s="2">
        <v>31838223</v>
      </c>
    </row>
    <row r="453" spans="1:7">
      <c r="A453" s="3">
        <v>44874</v>
      </c>
      <c r="B453" s="2">
        <v>403.5</v>
      </c>
      <c r="C453" s="2">
        <v>417</v>
      </c>
      <c r="D453" s="2">
        <v>403.5</v>
      </c>
      <c r="E453" s="2">
        <v>417</v>
      </c>
      <c r="F453" s="2">
        <v>412.38232399999998</v>
      </c>
      <c r="G453" s="2">
        <v>52260831</v>
      </c>
    </row>
    <row r="454" spans="1:7">
      <c r="A454" s="3">
        <v>44875</v>
      </c>
      <c r="B454" s="2">
        <v>409</v>
      </c>
      <c r="C454" s="2">
        <v>411.5</v>
      </c>
      <c r="D454" s="2">
        <v>406</v>
      </c>
      <c r="E454" s="2">
        <v>407.5</v>
      </c>
      <c r="F454" s="2">
        <v>402.98751800000002</v>
      </c>
      <c r="G454" s="2">
        <v>32044942</v>
      </c>
    </row>
    <row r="455" spans="1:7">
      <c r="A455" s="3">
        <v>44876</v>
      </c>
      <c r="B455" s="2">
        <v>441.5</v>
      </c>
      <c r="C455" s="2">
        <v>442</v>
      </c>
      <c r="D455" s="2">
        <v>435</v>
      </c>
      <c r="E455" s="2">
        <v>441.5</v>
      </c>
      <c r="F455" s="2">
        <v>436.61099200000001</v>
      </c>
      <c r="G455" s="2">
        <v>80016195</v>
      </c>
    </row>
    <row r="456" spans="1:7">
      <c r="A456" s="3">
        <v>44879</v>
      </c>
      <c r="B456" s="2">
        <v>450</v>
      </c>
      <c r="C456" s="2">
        <v>450</v>
      </c>
      <c r="D456" s="2">
        <v>441.5</v>
      </c>
      <c r="E456" s="2">
        <v>445</v>
      </c>
      <c r="F456" s="2">
        <v>440.07223499999998</v>
      </c>
      <c r="G456" s="2">
        <v>61933190</v>
      </c>
    </row>
    <row r="457" spans="1:7">
      <c r="A457" s="3">
        <v>44880</v>
      </c>
      <c r="B457" s="2">
        <v>465</v>
      </c>
      <c r="C457" s="2">
        <v>487</v>
      </c>
      <c r="D457" s="2">
        <v>462</v>
      </c>
      <c r="E457" s="2">
        <v>480</v>
      </c>
      <c r="F457" s="2">
        <v>474.68469199999998</v>
      </c>
      <c r="G457" s="2">
        <v>113379796</v>
      </c>
    </row>
    <row r="458" spans="1:7">
      <c r="A458" s="3">
        <v>44881</v>
      </c>
      <c r="B458" s="2">
        <v>491.5</v>
      </c>
      <c r="C458" s="2">
        <v>494</v>
      </c>
      <c r="D458" s="2">
        <v>481.5</v>
      </c>
      <c r="E458" s="2">
        <v>487</v>
      </c>
      <c r="F458" s="2">
        <v>481.607147</v>
      </c>
      <c r="G458" s="2">
        <v>85726375</v>
      </c>
    </row>
    <row r="459" spans="1:7">
      <c r="A459" s="3">
        <v>44882</v>
      </c>
      <c r="B459" s="2">
        <v>482.5</v>
      </c>
      <c r="C459" s="2">
        <v>485</v>
      </c>
      <c r="D459" s="2">
        <v>475</v>
      </c>
      <c r="E459" s="2">
        <v>485</v>
      </c>
      <c r="F459" s="2">
        <v>479.62930299999999</v>
      </c>
      <c r="G459" s="2">
        <v>45144984</v>
      </c>
    </row>
    <row r="460" spans="1:7">
      <c r="A460" s="3">
        <v>44883</v>
      </c>
      <c r="B460" s="2">
        <v>491.5</v>
      </c>
      <c r="C460" s="2">
        <v>494</v>
      </c>
      <c r="D460" s="2">
        <v>486</v>
      </c>
      <c r="E460" s="2">
        <v>487</v>
      </c>
      <c r="F460" s="2">
        <v>481.607147</v>
      </c>
      <c r="G460" s="2">
        <v>35859717</v>
      </c>
    </row>
    <row r="461" spans="1:7">
      <c r="A461" s="3">
        <v>44886</v>
      </c>
      <c r="B461" s="2">
        <v>487.5</v>
      </c>
      <c r="C461" s="2">
        <v>489.5</v>
      </c>
      <c r="D461" s="2">
        <v>480.5</v>
      </c>
      <c r="E461" s="2">
        <v>482</v>
      </c>
      <c r="F461" s="2">
        <v>476.66253699999999</v>
      </c>
      <c r="G461" s="2">
        <v>29710180</v>
      </c>
    </row>
    <row r="462" spans="1:7">
      <c r="A462" s="3">
        <v>44887</v>
      </c>
      <c r="B462" s="2">
        <v>476</v>
      </c>
      <c r="C462" s="2">
        <v>491</v>
      </c>
      <c r="D462" s="2">
        <v>476</v>
      </c>
      <c r="E462" s="2">
        <v>491</v>
      </c>
      <c r="F462" s="2">
        <v>485.56286599999999</v>
      </c>
      <c r="G462" s="2">
        <v>37343127</v>
      </c>
    </row>
    <row r="463" spans="1:7">
      <c r="A463" s="3">
        <v>44888</v>
      </c>
      <c r="B463" s="2">
        <v>494.5</v>
      </c>
      <c r="C463" s="2">
        <v>496</v>
      </c>
      <c r="D463" s="2">
        <v>488.5</v>
      </c>
      <c r="E463" s="2">
        <v>492</v>
      </c>
      <c r="F463" s="2">
        <v>486.55178799999999</v>
      </c>
      <c r="G463" s="2">
        <v>33475337</v>
      </c>
    </row>
    <row r="464" spans="1:7">
      <c r="A464" s="3">
        <v>44889</v>
      </c>
      <c r="B464" s="2">
        <v>494</v>
      </c>
      <c r="C464" s="2">
        <v>496</v>
      </c>
      <c r="D464" s="2">
        <v>492</v>
      </c>
      <c r="E464" s="2">
        <v>496</v>
      </c>
      <c r="F464" s="2">
        <v>490.50747699999999</v>
      </c>
      <c r="G464" s="2">
        <v>27396552</v>
      </c>
    </row>
    <row r="465" spans="1:7">
      <c r="A465" s="3">
        <v>44890</v>
      </c>
      <c r="B465" s="2">
        <v>494</v>
      </c>
      <c r="C465" s="2">
        <v>498</v>
      </c>
      <c r="D465" s="2">
        <v>494</v>
      </c>
      <c r="E465" s="2">
        <v>498</v>
      </c>
      <c r="F465" s="2">
        <v>492.48535199999998</v>
      </c>
      <c r="G465" s="2">
        <v>39949969</v>
      </c>
    </row>
    <row r="466" spans="1:7">
      <c r="A466" s="3">
        <v>44893</v>
      </c>
      <c r="B466" s="2">
        <v>486</v>
      </c>
      <c r="C466" s="2">
        <v>490</v>
      </c>
      <c r="D466" s="2">
        <v>480.5</v>
      </c>
      <c r="E466" s="2">
        <v>480.5</v>
      </c>
      <c r="F466" s="2">
        <v>475.17910799999999</v>
      </c>
      <c r="G466" s="2">
        <v>38926919</v>
      </c>
    </row>
    <row r="467" spans="1:7">
      <c r="A467" s="3">
        <v>44894</v>
      </c>
      <c r="B467" s="2">
        <v>473.5</v>
      </c>
      <c r="C467" s="2">
        <v>488</v>
      </c>
      <c r="D467" s="2">
        <v>473</v>
      </c>
      <c r="E467" s="2">
        <v>487</v>
      </c>
      <c r="F467" s="2">
        <v>481.607147</v>
      </c>
      <c r="G467" s="2">
        <v>38182197</v>
      </c>
    </row>
    <row r="468" spans="1:7">
      <c r="A468" s="3">
        <v>44895</v>
      </c>
      <c r="B468" s="2">
        <v>483</v>
      </c>
      <c r="C468" s="2">
        <v>490</v>
      </c>
      <c r="D468" s="2">
        <v>482.5</v>
      </c>
      <c r="E468" s="2">
        <v>490</v>
      </c>
      <c r="F468" s="2">
        <v>484.573914</v>
      </c>
      <c r="G468" s="2">
        <v>57111603</v>
      </c>
    </row>
    <row r="469" spans="1:7">
      <c r="A469" s="3">
        <v>44896</v>
      </c>
      <c r="B469" s="2">
        <v>506</v>
      </c>
      <c r="C469" s="2">
        <v>508</v>
      </c>
      <c r="D469" s="2">
        <v>498.5</v>
      </c>
      <c r="E469" s="2">
        <v>498.5</v>
      </c>
      <c r="F469" s="2">
        <v>492.97979700000002</v>
      </c>
      <c r="G469" s="2">
        <v>41746878</v>
      </c>
    </row>
    <row r="470" spans="1:7">
      <c r="A470" s="3">
        <v>44897</v>
      </c>
      <c r="B470" s="2">
        <v>490</v>
      </c>
      <c r="C470" s="2">
        <v>497</v>
      </c>
      <c r="D470" s="2">
        <v>490</v>
      </c>
      <c r="E470" s="2">
        <v>492.5</v>
      </c>
      <c r="F470" s="2">
        <v>487.04623400000003</v>
      </c>
      <c r="G470" s="2">
        <v>28319679</v>
      </c>
    </row>
    <row r="471" spans="1:7">
      <c r="A471" s="3">
        <v>44900</v>
      </c>
      <c r="B471" s="2">
        <v>491.5</v>
      </c>
      <c r="C471" s="2">
        <v>497.5</v>
      </c>
      <c r="D471" s="2">
        <v>489</v>
      </c>
      <c r="E471" s="2">
        <v>489</v>
      </c>
      <c r="F471" s="2">
        <v>483.58502199999998</v>
      </c>
      <c r="G471" s="2">
        <v>28360444</v>
      </c>
    </row>
    <row r="472" spans="1:7">
      <c r="A472" s="3">
        <v>44901</v>
      </c>
      <c r="B472" s="2">
        <v>488</v>
      </c>
      <c r="C472" s="2">
        <v>489</v>
      </c>
      <c r="D472" s="2">
        <v>478</v>
      </c>
      <c r="E472" s="2">
        <v>478</v>
      </c>
      <c r="F472" s="2">
        <v>472.706818</v>
      </c>
      <c r="G472" s="2">
        <v>40561068</v>
      </c>
    </row>
    <row r="473" spans="1:7">
      <c r="A473" s="3">
        <v>44902</v>
      </c>
      <c r="B473" s="2">
        <v>477</v>
      </c>
      <c r="C473" s="2">
        <v>485.5</v>
      </c>
      <c r="D473" s="2">
        <v>475</v>
      </c>
      <c r="E473" s="2">
        <v>475</v>
      </c>
      <c r="F473" s="2">
        <v>469.74002100000001</v>
      </c>
      <c r="G473" s="2">
        <v>36563503</v>
      </c>
    </row>
    <row r="474" spans="1:7">
      <c r="A474" s="3">
        <v>44903</v>
      </c>
      <c r="B474" s="2">
        <v>475</v>
      </c>
      <c r="C474" s="2">
        <v>475</v>
      </c>
      <c r="D474" s="2">
        <v>467</v>
      </c>
      <c r="E474" s="2">
        <v>471.5</v>
      </c>
      <c r="F474" s="2">
        <v>466.27877799999999</v>
      </c>
      <c r="G474" s="2">
        <v>27238567</v>
      </c>
    </row>
    <row r="475" spans="1:7">
      <c r="A475" s="3">
        <v>44904</v>
      </c>
      <c r="B475" s="2">
        <v>478</v>
      </c>
      <c r="C475" s="2">
        <v>484.5</v>
      </c>
      <c r="D475" s="2">
        <v>476</v>
      </c>
      <c r="E475" s="2">
        <v>481.5</v>
      </c>
      <c r="F475" s="2">
        <v>476.16806000000003</v>
      </c>
      <c r="G475" s="2">
        <v>25915337</v>
      </c>
    </row>
    <row r="476" spans="1:7">
      <c r="A476" s="3">
        <v>44907</v>
      </c>
      <c r="B476" s="2">
        <v>476.5</v>
      </c>
      <c r="C476" s="2">
        <v>478</v>
      </c>
      <c r="D476" s="2">
        <v>473.5</v>
      </c>
      <c r="E476" s="2">
        <v>475</v>
      </c>
      <c r="F476" s="2">
        <v>469.74002100000001</v>
      </c>
      <c r="G476" s="2">
        <v>20973334</v>
      </c>
    </row>
    <row r="477" spans="1:7">
      <c r="A477" s="3">
        <v>44908</v>
      </c>
      <c r="B477" s="2">
        <v>473</v>
      </c>
      <c r="C477" s="2">
        <v>476</v>
      </c>
      <c r="D477" s="2">
        <v>471</v>
      </c>
      <c r="E477" s="2">
        <v>471.5</v>
      </c>
      <c r="F477" s="2">
        <v>466.27877799999999</v>
      </c>
      <c r="G477" s="2">
        <v>33272826</v>
      </c>
    </row>
    <row r="478" spans="1:7">
      <c r="A478" s="3">
        <v>44909</v>
      </c>
      <c r="B478" s="2">
        <v>472</v>
      </c>
      <c r="C478" s="2">
        <v>480.5</v>
      </c>
      <c r="D478" s="2">
        <v>472</v>
      </c>
      <c r="E478" s="2">
        <v>480.5</v>
      </c>
      <c r="F478" s="2">
        <v>475.17910799999999</v>
      </c>
      <c r="G478" s="2">
        <v>30636639</v>
      </c>
    </row>
    <row r="479" spans="1:7">
      <c r="A479" s="3">
        <v>44910</v>
      </c>
      <c r="B479" s="2">
        <v>476</v>
      </c>
      <c r="C479" s="2">
        <v>481.5</v>
      </c>
      <c r="D479" s="2">
        <v>474.5</v>
      </c>
      <c r="E479" s="2">
        <v>480.5</v>
      </c>
      <c r="F479" s="2">
        <v>477.91430700000001</v>
      </c>
      <c r="G479" s="2">
        <v>24222008</v>
      </c>
    </row>
    <row r="480" spans="1:7">
      <c r="A480" s="3">
        <v>44911</v>
      </c>
      <c r="B480" s="2">
        <v>466.5</v>
      </c>
      <c r="C480" s="2">
        <v>471</v>
      </c>
      <c r="D480" s="2">
        <v>465.5</v>
      </c>
      <c r="E480" s="2">
        <v>471</v>
      </c>
      <c r="F480" s="2">
        <v>468.46545400000002</v>
      </c>
      <c r="G480" s="2">
        <v>47601400</v>
      </c>
    </row>
    <row r="481" spans="1:7">
      <c r="A481" s="3">
        <v>44914</v>
      </c>
      <c r="B481" s="2">
        <v>466.5</v>
      </c>
      <c r="C481" s="2">
        <v>469.5</v>
      </c>
      <c r="D481" s="2">
        <v>465</v>
      </c>
      <c r="E481" s="2">
        <v>466.5</v>
      </c>
      <c r="F481" s="2">
        <v>463.98965500000003</v>
      </c>
      <c r="G481" s="2">
        <v>21075559</v>
      </c>
    </row>
    <row r="482" spans="1:7">
      <c r="A482" s="3">
        <v>44915</v>
      </c>
      <c r="B482" s="2">
        <v>465</v>
      </c>
      <c r="C482" s="2">
        <v>467</v>
      </c>
      <c r="D482" s="2">
        <v>455</v>
      </c>
      <c r="E482" s="2">
        <v>457.5</v>
      </c>
      <c r="F482" s="2">
        <v>455.03808600000002</v>
      </c>
      <c r="G482" s="2">
        <v>31139235</v>
      </c>
    </row>
    <row r="483" spans="1:7">
      <c r="A483" s="3">
        <v>44916</v>
      </c>
      <c r="B483" s="2">
        <v>460</v>
      </c>
      <c r="C483" s="2">
        <v>463</v>
      </c>
      <c r="D483" s="2">
        <v>457</v>
      </c>
      <c r="E483" s="2">
        <v>459</v>
      </c>
      <c r="F483" s="2">
        <v>456.53002900000001</v>
      </c>
      <c r="G483" s="2">
        <v>36182644</v>
      </c>
    </row>
    <row r="484" spans="1:7">
      <c r="A484" s="3">
        <v>44917</v>
      </c>
      <c r="B484" s="2">
        <v>466.5</v>
      </c>
      <c r="C484" s="2">
        <v>469</v>
      </c>
      <c r="D484" s="2">
        <v>464</v>
      </c>
      <c r="E484" s="2">
        <v>468</v>
      </c>
      <c r="F484" s="2">
        <v>465.48159800000002</v>
      </c>
      <c r="G484" s="2">
        <v>14047382</v>
      </c>
    </row>
    <row r="485" spans="1:7">
      <c r="A485" s="3">
        <v>44918</v>
      </c>
      <c r="B485" s="2">
        <v>457.5</v>
      </c>
      <c r="C485" s="2">
        <v>458.5</v>
      </c>
      <c r="D485" s="2">
        <v>455</v>
      </c>
      <c r="E485" s="2">
        <v>455</v>
      </c>
      <c r="F485" s="2">
        <v>452.55154399999998</v>
      </c>
      <c r="G485" s="2">
        <v>24927413</v>
      </c>
    </row>
    <row r="486" spans="1:7">
      <c r="A486" s="3">
        <v>44921</v>
      </c>
      <c r="B486" s="2">
        <v>454</v>
      </c>
      <c r="C486" s="2">
        <v>457</v>
      </c>
      <c r="D486" s="2">
        <v>453.5</v>
      </c>
      <c r="E486" s="2">
        <v>456.5</v>
      </c>
      <c r="F486" s="2">
        <v>454.04345699999999</v>
      </c>
      <c r="G486" s="2">
        <v>8793306</v>
      </c>
    </row>
    <row r="487" spans="1:7">
      <c r="A487" s="3">
        <v>44922</v>
      </c>
      <c r="B487" s="2">
        <v>458</v>
      </c>
      <c r="C487" s="2">
        <v>462.5</v>
      </c>
      <c r="D487" s="2">
        <v>457</v>
      </c>
      <c r="E487" s="2">
        <v>457</v>
      </c>
      <c r="F487" s="2">
        <v>454.54077100000001</v>
      </c>
      <c r="G487" s="2">
        <v>10264001</v>
      </c>
    </row>
    <row r="488" spans="1:7">
      <c r="A488" s="3">
        <v>44923</v>
      </c>
      <c r="B488" s="2">
        <v>451</v>
      </c>
      <c r="C488" s="2">
        <v>452</v>
      </c>
      <c r="D488" s="2">
        <v>446</v>
      </c>
      <c r="E488" s="2">
        <v>451</v>
      </c>
      <c r="F488" s="2">
        <v>448.573059</v>
      </c>
      <c r="G488" s="2">
        <v>32578949</v>
      </c>
    </row>
    <row r="489" spans="1:7">
      <c r="A489" s="3">
        <v>44924</v>
      </c>
      <c r="B489" s="2">
        <v>444</v>
      </c>
      <c r="C489" s="2">
        <v>449.5</v>
      </c>
      <c r="D489" s="2">
        <v>442.5</v>
      </c>
      <c r="E489" s="2">
        <v>446</v>
      </c>
      <c r="F489" s="2">
        <v>443.59997600000003</v>
      </c>
      <c r="G489" s="2">
        <v>23020759</v>
      </c>
    </row>
    <row r="490" spans="1:7">
      <c r="A490" s="3">
        <v>44925</v>
      </c>
      <c r="B490" s="2">
        <v>455</v>
      </c>
      <c r="C490" s="2">
        <v>456.5</v>
      </c>
      <c r="D490" s="2">
        <v>448.5</v>
      </c>
      <c r="E490" s="2">
        <v>448.5</v>
      </c>
      <c r="F490" s="2">
        <v>446.08651700000001</v>
      </c>
      <c r="G490" s="2">
        <v>21683478</v>
      </c>
    </row>
    <row r="491" spans="1:7">
      <c r="A491" s="3">
        <v>44929</v>
      </c>
      <c r="B491" s="2">
        <v>446</v>
      </c>
      <c r="C491" s="2">
        <v>453.5</v>
      </c>
      <c r="D491" s="2">
        <v>443</v>
      </c>
      <c r="E491" s="2">
        <v>453</v>
      </c>
      <c r="F491" s="2">
        <v>450.56231700000001</v>
      </c>
      <c r="G491" s="2">
        <v>14885824</v>
      </c>
    </row>
    <row r="492" spans="1:7">
      <c r="A492" s="3">
        <v>44930</v>
      </c>
      <c r="B492" s="2">
        <v>449.5</v>
      </c>
      <c r="C492" s="2">
        <v>455</v>
      </c>
      <c r="D492" s="2">
        <v>448.5</v>
      </c>
      <c r="E492" s="2">
        <v>449.5</v>
      </c>
      <c r="F492" s="2">
        <v>447.08114599999999</v>
      </c>
      <c r="G492" s="2">
        <v>19188422</v>
      </c>
    </row>
    <row r="493" spans="1:7">
      <c r="A493" s="3">
        <v>44931</v>
      </c>
      <c r="B493" s="2">
        <v>459</v>
      </c>
      <c r="C493" s="2">
        <v>459.5</v>
      </c>
      <c r="D493" s="2">
        <v>455</v>
      </c>
      <c r="E493" s="2">
        <v>458.5</v>
      </c>
      <c r="F493" s="2">
        <v>456.032715</v>
      </c>
      <c r="G493" s="2">
        <v>23549581</v>
      </c>
    </row>
    <row r="494" spans="1:7">
      <c r="A494" s="3">
        <v>44932</v>
      </c>
      <c r="B494" s="2">
        <v>455</v>
      </c>
      <c r="C494" s="2">
        <v>459.5</v>
      </c>
      <c r="D494" s="2">
        <v>455</v>
      </c>
      <c r="E494" s="2">
        <v>458.5</v>
      </c>
      <c r="F494" s="2">
        <v>456.032715</v>
      </c>
      <c r="G494" s="2">
        <v>20886011</v>
      </c>
    </row>
    <row r="495" spans="1:7">
      <c r="A495" s="3">
        <v>44935</v>
      </c>
      <c r="B495" s="2">
        <v>468</v>
      </c>
      <c r="C495" s="2">
        <v>481</v>
      </c>
      <c r="D495" s="2">
        <v>467.5</v>
      </c>
      <c r="E495" s="2">
        <v>481</v>
      </c>
      <c r="F495" s="2">
        <v>478.41162100000003</v>
      </c>
      <c r="G495" s="2">
        <v>46666263</v>
      </c>
    </row>
    <row r="496" spans="1:7">
      <c r="A496" s="3">
        <v>44936</v>
      </c>
      <c r="B496" s="2">
        <v>486</v>
      </c>
      <c r="C496" s="2">
        <v>487</v>
      </c>
      <c r="D496" s="2">
        <v>483</v>
      </c>
      <c r="E496" s="2">
        <v>486</v>
      </c>
      <c r="F496" s="2">
        <v>483.38473499999998</v>
      </c>
      <c r="G496" s="2">
        <v>32646014</v>
      </c>
    </row>
    <row r="497" spans="1:7">
      <c r="A497" s="3">
        <v>44937</v>
      </c>
      <c r="B497" s="2">
        <v>487</v>
      </c>
      <c r="C497" s="2">
        <v>488</v>
      </c>
      <c r="D497" s="2">
        <v>482</v>
      </c>
      <c r="E497" s="2">
        <v>484.5</v>
      </c>
      <c r="F497" s="2">
        <v>481.89279199999999</v>
      </c>
      <c r="G497" s="2">
        <v>21051115</v>
      </c>
    </row>
    <row r="498" spans="1:7">
      <c r="A498" s="3">
        <v>44938</v>
      </c>
      <c r="B498" s="2">
        <v>487.5</v>
      </c>
      <c r="C498" s="2">
        <v>488</v>
      </c>
      <c r="D498" s="2">
        <v>484</v>
      </c>
      <c r="E498" s="2">
        <v>486.5</v>
      </c>
      <c r="F498" s="2">
        <v>483.88201900000001</v>
      </c>
      <c r="G498" s="2">
        <v>20963689</v>
      </c>
    </row>
    <row r="499" spans="1:7">
      <c r="A499" s="3">
        <v>44939</v>
      </c>
      <c r="B499" s="2">
        <v>507</v>
      </c>
      <c r="C499" s="2">
        <v>509</v>
      </c>
      <c r="D499" s="2">
        <v>499</v>
      </c>
      <c r="E499" s="2">
        <v>500</v>
      </c>
      <c r="F499" s="2">
        <v>497.30938700000002</v>
      </c>
      <c r="G499" s="2">
        <v>77606949</v>
      </c>
    </row>
    <row r="500" spans="1:7">
      <c r="A500" s="3">
        <v>44942</v>
      </c>
      <c r="B500" s="2">
        <v>506</v>
      </c>
      <c r="C500" s="2">
        <v>508</v>
      </c>
      <c r="D500" s="2">
        <v>503</v>
      </c>
      <c r="E500" s="2">
        <v>505</v>
      </c>
      <c r="F500" s="2">
        <v>502.28247099999999</v>
      </c>
      <c r="G500" s="2">
        <v>34373918</v>
      </c>
    </row>
    <row r="501" spans="1:7">
      <c r="A501" s="3">
        <v>44943</v>
      </c>
      <c r="B501" s="2">
        <v>504</v>
      </c>
      <c r="C501" s="2">
        <v>504</v>
      </c>
      <c r="D501" s="2">
        <v>499.5</v>
      </c>
      <c r="E501" s="2">
        <v>503</v>
      </c>
      <c r="F501" s="2">
        <v>500.29324300000002</v>
      </c>
      <c r="G501" s="2">
        <v>27770329</v>
      </c>
    </row>
    <row r="502" spans="1:7">
      <c r="A502" s="3">
        <v>44956</v>
      </c>
      <c r="B502" s="2">
        <v>542</v>
      </c>
      <c r="C502" s="2">
        <v>543</v>
      </c>
      <c r="D502" s="2">
        <v>534</v>
      </c>
      <c r="E502" s="2">
        <v>543</v>
      </c>
      <c r="F502" s="2">
        <v>540.07800299999997</v>
      </c>
      <c r="G502" s="2">
        <v>124428936</v>
      </c>
    </row>
    <row r="503" spans="1:7">
      <c r="A503" s="3">
        <v>44957</v>
      </c>
      <c r="B503" s="2">
        <v>537</v>
      </c>
      <c r="C503" s="2">
        <v>538</v>
      </c>
      <c r="D503" s="2">
        <v>521</v>
      </c>
      <c r="E503" s="2">
        <v>522</v>
      </c>
      <c r="F503" s="2">
        <v>519.19097899999997</v>
      </c>
      <c r="G503" s="2">
        <v>72530854</v>
      </c>
    </row>
    <row r="504" spans="1:7">
      <c r="A504" s="3">
        <v>44958</v>
      </c>
      <c r="B504" s="2">
        <v>532</v>
      </c>
      <c r="C504" s="2">
        <v>533</v>
      </c>
      <c r="D504" s="2">
        <v>522</v>
      </c>
      <c r="E504" s="2">
        <v>530</v>
      </c>
      <c r="F504" s="2">
        <v>527.14794900000004</v>
      </c>
      <c r="G504" s="2">
        <v>33710990</v>
      </c>
    </row>
    <row r="505" spans="1:7">
      <c r="A505" s="3">
        <v>44959</v>
      </c>
      <c r="B505" s="2">
        <v>538</v>
      </c>
      <c r="C505" s="2">
        <v>542</v>
      </c>
      <c r="D505" s="2">
        <v>537</v>
      </c>
      <c r="E505" s="2">
        <v>540</v>
      </c>
      <c r="F505" s="2">
        <v>537.09411599999999</v>
      </c>
      <c r="G505" s="2">
        <v>43077053</v>
      </c>
    </row>
    <row r="506" spans="1:7">
      <c r="A506" s="3">
        <v>44960</v>
      </c>
      <c r="B506" s="2">
        <v>540</v>
      </c>
      <c r="C506" s="2">
        <v>542</v>
      </c>
      <c r="D506" s="2">
        <v>536</v>
      </c>
      <c r="E506" s="2">
        <v>542</v>
      </c>
      <c r="F506" s="2">
        <v>539.08337400000005</v>
      </c>
      <c r="G506" s="2">
        <v>31635865</v>
      </c>
    </row>
    <row r="507" spans="1:7">
      <c r="A507" s="3">
        <v>44963</v>
      </c>
      <c r="B507" s="2">
        <v>532</v>
      </c>
      <c r="C507" s="2">
        <v>533</v>
      </c>
      <c r="D507" s="2">
        <v>526</v>
      </c>
      <c r="E507" s="2">
        <v>526</v>
      </c>
      <c r="F507" s="2">
        <v>523.16949499999998</v>
      </c>
      <c r="G507" s="2">
        <v>30870136</v>
      </c>
    </row>
    <row r="508" spans="1:7">
      <c r="A508" s="3">
        <v>44964</v>
      </c>
      <c r="B508" s="2">
        <v>524</v>
      </c>
      <c r="C508" s="2">
        <v>528</v>
      </c>
      <c r="D508" s="2">
        <v>522</v>
      </c>
      <c r="E508" s="2">
        <v>523</v>
      </c>
      <c r="F508" s="2">
        <v>520.185608</v>
      </c>
      <c r="G508" s="2">
        <v>23481767</v>
      </c>
    </row>
    <row r="509" spans="1:7">
      <c r="A509" s="3">
        <v>44965</v>
      </c>
      <c r="B509" s="2">
        <v>538</v>
      </c>
      <c r="C509" s="2">
        <v>540</v>
      </c>
      <c r="D509" s="2">
        <v>534</v>
      </c>
      <c r="E509" s="2">
        <v>540</v>
      </c>
      <c r="F509" s="2">
        <v>537.09411599999999</v>
      </c>
      <c r="G509" s="2">
        <v>35096191</v>
      </c>
    </row>
    <row r="510" spans="1:7">
      <c r="A510" s="3">
        <v>44966</v>
      </c>
      <c r="B510" s="2">
        <v>540</v>
      </c>
      <c r="C510" s="2">
        <v>540</v>
      </c>
      <c r="D510" s="2">
        <v>536</v>
      </c>
      <c r="E510" s="2">
        <v>540</v>
      </c>
      <c r="F510" s="2">
        <v>537.09411599999999</v>
      </c>
      <c r="G510" s="2">
        <v>18861972</v>
      </c>
    </row>
    <row r="511" spans="1:7">
      <c r="A511" s="3">
        <v>44967</v>
      </c>
      <c r="B511" s="2">
        <v>544</v>
      </c>
      <c r="C511" s="2">
        <v>546</v>
      </c>
      <c r="D511" s="2">
        <v>541</v>
      </c>
      <c r="E511" s="2">
        <v>545</v>
      </c>
      <c r="F511" s="2">
        <v>542.06726100000003</v>
      </c>
      <c r="G511" s="2">
        <v>28495684</v>
      </c>
    </row>
    <row r="512" spans="1:7">
      <c r="A512" s="3">
        <v>44970</v>
      </c>
      <c r="B512" s="2">
        <v>544</v>
      </c>
      <c r="C512" s="2">
        <v>544</v>
      </c>
      <c r="D512" s="2">
        <v>538</v>
      </c>
      <c r="E512" s="2">
        <v>541</v>
      </c>
      <c r="F512" s="2">
        <v>538.08874500000002</v>
      </c>
      <c r="G512" s="2">
        <v>22768977</v>
      </c>
    </row>
    <row r="513" spans="1:7">
      <c r="A513" s="3">
        <v>44971</v>
      </c>
      <c r="B513" s="2">
        <v>544</v>
      </c>
      <c r="C513" s="2">
        <v>546</v>
      </c>
      <c r="D513" s="2">
        <v>543</v>
      </c>
      <c r="E513" s="2">
        <v>545</v>
      </c>
      <c r="F513" s="2">
        <v>542.06726100000003</v>
      </c>
      <c r="G513" s="2">
        <v>21883297</v>
      </c>
    </row>
    <row r="514" spans="1:7">
      <c r="A514" s="3">
        <v>44972</v>
      </c>
      <c r="B514" s="2">
        <v>526</v>
      </c>
      <c r="C514" s="2">
        <v>532</v>
      </c>
      <c r="D514" s="2">
        <v>522</v>
      </c>
      <c r="E514" s="2">
        <v>525</v>
      </c>
      <c r="F514" s="2">
        <v>522.17486599999995</v>
      </c>
      <c r="G514" s="2">
        <v>61796793</v>
      </c>
    </row>
    <row r="515" spans="1:7">
      <c r="A515" s="3">
        <v>44973</v>
      </c>
      <c r="B515" s="2">
        <v>528</v>
      </c>
      <c r="C515" s="2">
        <v>531</v>
      </c>
      <c r="D515" s="2">
        <v>524</v>
      </c>
      <c r="E515" s="2">
        <v>528</v>
      </c>
      <c r="F515" s="2">
        <v>525.15869099999998</v>
      </c>
      <c r="G515" s="2">
        <v>29975138</v>
      </c>
    </row>
    <row r="516" spans="1:7">
      <c r="A516" s="3">
        <v>44974</v>
      </c>
      <c r="B516" s="2">
        <v>524</v>
      </c>
      <c r="C516" s="2">
        <v>524</v>
      </c>
      <c r="D516" s="2">
        <v>516</v>
      </c>
      <c r="E516" s="2">
        <v>518</v>
      </c>
      <c r="F516" s="2">
        <v>515.21252400000003</v>
      </c>
      <c r="G516" s="2">
        <v>28121975</v>
      </c>
    </row>
    <row r="517" spans="1:7">
      <c r="A517" s="3">
        <v>44977</v>
      </c>
      <c r="B517" s="2">
        <v>514</v>
      </c>
      <c r="C517" s="2">
        <v>519</v>
      </c>
      <c r="D517" s="2">
        <v>511</v>
      </c>
      <c r="E517" s="2">
        <v>517</v>
      </c>
      <c r="F517" s="2">
        <v>514.217896</v>
      </c>
      <c r="G517" s="2">
        <v>20065156</v>
      </c>
    </row>
    <row r="518" spans="1:7">
      <c r="A518" s="3">
        <v>44978</v>
      </c>
      <c r="B518" s="2">
        <v>515</v>
      </c>
      <c r="C518" s="2">
        <v>517</v>
      </c>
      <c r="D518" s="2">
        <v>513</v>
      </c>
      <c r="E518" s="2">
        <v>516</v>
      </c>
      <c r="F518" s="2">
        <v>513.22326699999996</v>
      </c>
      <c r="G518" s="2">
        <v>13504100</v>
      </c>
    </row>
    <row r="519" spans="1:7">
      <c r="A519" s="3">
        <v>44979</v>
      </c>
      <c r="B519" s="2">
        <v>506</v>
      </c>
      <c r="C519" s="2">
        <v>509</v>
      </c>
      <c r="D519" s="2">
        <v>505</v>
      </c>
      <c r="E519" s="2">
        <v>507</v>
      </c>
      <c r="F519" s="2">
        <v>504.27172899999999</v>
      </c>
      <c r="G519" s="2">
        <v>24575245</v>
      </c>
    </row>
    <row r="520" spans="1:7">
      <c r="A520" s="3">
        <v>44980</v>
      </c>
      <c r="B520" s="2">
        <v>512</v>
      </c>
      <c r="C520" s="2">
        <v>521</v>
      </c>
      <c r="D520" s="2">
        <v>510</v>
      </c>
      <c r="E520" s="2">
        <v>518</v>
      </c>
      <c r="F520" s="2">
        <v>515.21252400000003</v>
      </c>
      <c r="G520" s="2">
        <v>25376835</v>
      </c>
    </row>
    <row r="521" spans="1:7">
      <c r="A521" s="3">
        <v>44981</v>
      </c>
      <c r="B521" s="2">
        <v>524</v>
      </c>
      <c r="C521" s="2">
        <v>525</v>
      </c>
      <c r="D521" s="2">
        <v>511</v>
      </c>
      <c r="E521" s="2">
        <v>511</v>
      </c>
      <c r="F521" s="2">
        <v>508.25018299999999</v>
      </c>
      <c r="G521" s="2">
        <v>41692491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1DEE6-95C7-AE41-B91E-5D4B86C0DC44}">
  <dimension ref="A1:G521"/>
  <sheetViews>
    <sheetView workbookViewId="0">
      <selection activeCell="H9" sqref="H9"/>
    </sheetView>
  </sheetViews>
  <sheetFormatPr baseColWidth="10" defaultColWidth="11" defaultRowHeight="15"/>
  <sheetData>
    <row r="1" spans="1:7">
      <c r="A1" s="1" t="s">
        <v>2</v>
      </c>
      <c r="B1" s="1" t="s">
        <v>9</v>
      </c>
      <c r="C1" s="1" t="s">
        <v>10</v>
      </c>
      <c r="D1" s="1" t="s">
        <v>11</v>
      </c>
      <c r="E1" s="1" t="s">
        <v>3</v>
      </c>
      <c r="F1" s="1" t="s">
        <v>12</v>
      </c>
      <c r="G1" s="1" t="s">
        <v>13</v>
      </c>
    </row>
    <row r="2" spans="1:7">
      <c r="A2" s="3">
        <v>44200</v>
      </c>
      <c r="B2" s="2">
        <v>55.522387999999999</v>
      </c>
      <c r="C2" s="2">
        <v>56.119404000000003</v>
      </c>
      <c r="D2" s="2">
        <v>54.104477000000003</v>
      </c>
      <c r="E2" s="2">
        <v>55.149253999999999</v>
      </c>
      <c r="F2" s="2">
        <v>46.361134</v>
      </c>
      <c r="G2" s="2">
        <v>13383228</v>
      </c>
    </row>
    <row r="3" spans="1:7">
      <c r="A3" s="3">
        <v>44201</v>
      </c>
      <c r="B3" s="2">
        <v>55.522387999999999</v>
      </c>
      <c r="C3" s="2">
        <v>56.567165000000003</v>
      </c>
      <c r="D3" s="2">
        <v>54.626865000000002</v>
      </c>
      <c r="E3" s="2">
        <v>56.343285000000002</v>
      </c>
      <c r="F3" s="2">
        <v>47.364894999999997</v>
      </c>
      <c r="G3" s="2">
        <v>13070565</v>
      </c>
    </row>
    <row r="4" spans="1:7">
      <c r="A4" s="3">
        <v>44202</v>
      </c>
      <c r="B4" s="2">
        <v>56.567165000000003</v>
      </c>
      <c r="C4" s="2">
        <v>56.940295999999996</v>
      </c>
      <c r="D4" s="2">
        <v>54.253731000000002</v>
      </c>
      <c r="E4" s="2">
        <v>54.925373</v>
      </c>
      <c r="F4" s="2">
        <v>46.172927999999999</v>
      </c>
      <c r="G4" s="2">
        <v>9717514</v>
      </c>
    </row>
    <row r="5" spans="1:7">
      <c r="A5" s="3">
        <v>44203</v>
      </c>
      <c r="B5" s="2">
        <v>55.820895999999998</v>
      </c>
      <c r="C5" s="2">
        <v>55.970149999999997</v>
      </c>
      <c r="D5" s="2">
        <v>54.328358000000001</v>
      </c>
      <c r="E5" s="2">
        <v>54.626865000000002</v>
      </c>
      <c r="F5" s="2">
        <v>45.921989000000004</v>
      </c>
      <c r="G5" s="2">
        <v>5887554</v>
      </c>
    </row>
    <row r="6" spans="1:7">
      <c r="A6" s="3">
        <v>44204</v>
      </c>
      <c r="B6" s="2">
        <v>55.074627</v>
      </c>
      <c r="C6" s="2">
        <v>55.373134999999998</v>
      </c>
      <c r="D6" s="2">
        <v>54.477612000000001</v>
      </c>
      <c r="E6" s="2">
        <v>55.223880999999999</v>
      </c>
      <c r="F6" s="2">
        <v>46.423865999999997</v>
      </c>
      <c r="G6" s="2">
        <v>5786132</v>
      </c>
    </row>
    <row r="7" spans="1:7">
      <c r="A7" s="3">
        <v>44207</v>
      </c>
      <c r="B7" s="2">
        <v>55.373134999999998</v>
      </c>
      <c r="C7" s="2">
        <v>55.522387999999999</v>
      </c>
      <c r="D7" s="2">
        <v>54.253731000000002</v>
      </c>
      <c r="E7" s="2">
        <v>55.223880999999999</v>
      </c>
      <c r="F7" s="2">
        <v>46.423865999999997</v>
      </c>
      <c r="G7" s="2">
        <v>5310550</v>
      </c>
    </row>
    <row r="8" spans="1:7">
      <c r="A8" s="3">
        <v>44208</v>
      </c>
      <c r="B8" s="2">
        <v>55.820895999999998</v>
      </c>
      <c r="C8" s="2">
        <v>55.820895999999998</v>
      </c>
      <c r="D8" s="2">
        <v>53.731341999999998</v>
      </c>
      <c r="E8" s="2">
        <v>53.880595999999997</v>
      </c>
      <c r="F8" s="2">
        <v>45.294635999999997</v>
      </c>
      <c r="G8" s="2">
        <v>6179562</v>
      </c>
    </row>
    <row r="9" spans="1:7">
      <c r="A9" s="3">
        <v>44209</v>
      </c>
      <c r="B9" s="2">
        <v>53.880595999999997</v>
      </c>
      <c r="C9" s="2">
        <v>54.253731000000002</v>
      </c>
      <c r="D9" s="2">
        <v>52.238804000000002</v>
      </c>
      <c r="E9" s="2">
        <v>52.462685</v>
      </c>
      <c r="F9" s="2">
        <v>44.102673000000003</v>
      </c>
      <c r="G9" s="2">
        <v>8467735</v>
      </c>
    </row>
    <row r="10" spans="1:7">
      <c r="A10" s="3">
        <v>44210</v>
      </c>
      <c r="B10" s="2">
        <v>52.761192000000001</v>
      </c>
      <c r="C10" s="2">
        <v>53.432834999999997</v>
      </c>
      <c r="D10" s="2">
        <v>52.686565000000002</v>
      </c>
      <c r="E10" s="2">
        <v>53.134326999999999</v>
      </c>
      <c r="F10" s="2">
        <v>44.667285999999997</v>
      </c>
      <c r="G10" s="2">
        <v>3410883</v>
      </c>
    </row>
    <row r="11" spans="1:7">
      <c r="A11" s="3">
        <v>44211</v>
      </c>
      <c r="B11" s="2">
        <v>53.507461999999997</v>
      </c>
      <c r="C11" s="2">
        <v>53.507461999999997</v>
      </c>
      <c r="D11" s="2">
        <v>51.492538000000003</v>
      </c>
      <c r="E11" s="2">
        <v>51.567165000000003</v>
      </c>
      <c r="F11" s="2">
        <v>43.349857</v>
      </c>
      <c r="G11" s="2">
        <v>4442144</v>
      </c>
    </row>
    <row r="12" spans="1:7">
      <c r="A12" s="3">
        <v>44214</v>
      </c>
      <c r="B12" s="2">
        <v>51.194031000000003</v>
      </c>
      <c r="C12" s="2">
        <v>51.194031000000003</v>
      </c>
      <c r="D12" s="2">
        <v>48.805968999999997</v>
      </c>
      <c r="E12" s="2">
        <v>50.746268999999998</v>
      </c>
      <c r="F12" s="2">
        <v>42.659767000000002</v>
      </c>
      <c r="G12" s="2">
        <v>4275570</v>
      </c>
    </row>
    <row r="13" spans="1:7">
      <c r="A13" s="3">
        <v>44215</v>
      </c>
      <c r="B13" s="2">
        <v>50.746268999999998</v>
      </c>
      <c r="C13" s="2">
        <v>51.194031000000003</v>
      </c>
      <c r="D13" s="2">
        <v>49.552238000000003</v>
      </c>
      <c r="E13" s="2">
        <v>49.850746000000001</v>
      </c>
      <c r="F13" s="2">
        <v>41.906948</v>
      </c>
      <c r="G13" s="2">
        <v>4272091</v>
      </c>
    </row>
    <row r="14" spans="1:7">
      <c r="A14" s="3">
        <v>44216</v>
      </c>
      <c r="B14" s="2">
        <v>49.552238000000003</v>
      </c>
      <c r="C14" s="2">
        <v>49.552238000000003</v>
      </c>
      <c r="D14" s="2">
        <v>47.686565000000002</v>
      </c>
      <c r="E14" s="2">
        <v>48.059699999999999</v>
      </c>
      <c r="F14" s="2">
        <v>40.401310000000002</v>
      </c>
      <c r="G14" s="2">
        <v>7982424</v>
      </c>
    </row>
    <row r="15" spans="1:7">
      <c r="A15" s="3">
        <v>44217</v>
      </c>
      <c r="B15" s="2">
        <v>48.059699999999999</v>
      </c>
      <c r="C15" s="2">
        <v>48.955222999999997</v>
      </c>
      <c r="D15" s="2">
        <v>47.089554</v>
      </c>
      <c r="E15" s="2">
        <v>47.985073</v>
      </c>
      <c r="F15" s="2">
        <v>40.338572999999997</v>
      </c>
      <c r="G15" s="2">
        <v>5602574</v>
      </c>
    </row>
    <row r="16" spans="1:7">
      <c r="A16" s="3">
        <v>44218</v>
      </c>
      <c r="B16" s="2">
        <v>48.283580999999998</v>
      </c>
      <c r="C16" s="2">
        <v>49.552238000000003</v>
      </c>
      <c r="D16" s="2">
        <v>47.462685</v>
      </c>
      <c r="E16" s="2">
        <v>49.477612000000001</v>
      </c>
      <c r="F16" s="2">
        <v>41.593277</v>
      </c>
      <c r="G16" s="2">
        <v>6424144</v>
      </c>
    </row>
    <row r="17" spans="1:7">
      <c r="A17" s="3">
        <v>44221</v>
      </c>
      <c r="B17" s="2">
        <v>49.402985000000001</v>
      </c>
      <c r="C17" s="2">
        <v>49.925373</v>
      </c>
      <c r="D17" s="2">
        <v>48.656714999999998</v>
      </c>
      <c r="E17" s="2">
        <v>49.776119000000001</v>
      </c>
      <c r="F17" s="2">
        <v>41.844214999999998</v>
      </c>
      <c r="G17" s="2">
        <v>3546000</v>
      </c>
    </row>
    <row r="18" spans="1:7">
      <c r="A18" s="3">
        <v>44222</v>
      </c>
      <c r="B18" s="2">
        <v>49.925373</v>
      </c>
      <c r="C18" s="2">
        <v>50.298507999999998</v>
      </c>
      <c r="D18" s="2">
        <v>49.104477000000003</v>
      </c>
      <c r="E18" s="2">
        <v>49.776119000000001</v>
      </c>
      <c r="F18" s="2">
        <v>41.844214999999998</v>
      </c>
      <c r="G18" s="2">
        <v>3759923</v>
      </c>
    </row>
    <row r="19" spans="1:7">
      <c r="A19" s="3">
        <v>44223</v>
      </c>
      <c r="B19" s="2">
        <v>49.850746000000001</v>
      </c>
      <c r="C19" s="2">
        <v>50.074627</v>
      </c>
      <c r="D19" s="2">
        <v>48.805968999999997</v>
      </c>
      <c r="E19" s="2">
        <v>49.029850000000003</v>
      </c>
      <c r="F19" s="2">
        <v>41.216866000000003</v>
      </c>
      <c r="G19" s="2">
        <v>2299833</v>
      </c>
    </row>
    <row r="20" spans="1:7">
      <c r="A20" s="3">
        <v>44224</v>
      </c>
      <c r="B20" s="2">
        <v>48.507461999999997</v>
      </c>
      <c r="C20" s="2">
        <v>48.507461999999997</v>
      </c>
      <c r="D20" s="2">
        <v>47.611938000000002</v>
      </c>
      <c r="E20" s="2">
        <v>47.910446</v>
      </c>
      <c r="F20" s="2">
        <v>40.275841</v>
      </c>
      <c r="G20" s="2">
        <v>3922965</v>
      </c>
    </row>
    <row r="21" spans="1:7">
      <c r="A21" s="3">
        <v>44225</v>
      </c>
      <c r="B21" s="2">
        <v>47.910446</v>
      </c>
      <c r="C21" s="2">
        <v>48.059699999999999</v>
      </c>
      <c r="D21" s="2">
        <v>46.791041999999997</v>
      </c>
      <c r="E21" s="2">
        <v>46.865668999999997</v>
      </c>
      <c r="F21" s="2">
        <v>39.397548999999998</v>
      </c>
      <c r="G21" s="2">
        <v>4037464</v>
      </c>
    </row>
    <row r="22" spans="1:7">
      <c r="A22" s="3">
        <v>44228</v>
      </c>
      <c r="B22" s="2">
        <v>46.865668999999997</v>
      </c>
      <c r="C22" s="2">
        <v>47.761192000000001</v>
      </c>
      <c r="D22" s="2">
        <v>46.268658000000002</v>
      </c>
      <c r="E22" s="2">
        <v>47.611938000000002</v>
      </c>
      <c r="F22" s="2">
        <v>40.024901999999997</v>
      </c>
      <c r="G22" s="2">
        <v>2966897</v>
      </c>
    </row>
    <row r="23" spans="1:7">
      <c r="A23" s="3">
        <v>44229</v>
      </c>
      <c r="B23" s="2">
        <v>47.611938000000002</v>
      </c>
      <c r="C23" s="2">
        <v>48.059699999999999</v>
      </c>
      <c r="D23" s="2">
        <v>47.238804000000002</v>
      </c>
      <c r="E23" s="2">
        <v>47.761192000000001</v>
      </c>
      <c r="F23" s="2">
        <v>40.150368</v>
      </c>
      <c r="G23" s="2">
        <v>3018896</v>
      </c>
    </row>
    <row r="24" spans="1:7">
      <c r="A24" s="3">
        <v>44230</v>
      </c>
      <c r="B24" s="2">
        <v>47.761192000000001</v>
      </c>
      <c r="C24" s="2">
        <v>47.985073</v>
      </c>
      <c r="D24" s="2">
        <v>47.238804000000002</v>
      </c>
      <c r="E24" s="2">
        <v>47.238804000000002</v>
      </c>
      <c r="F24" s="2">
        <v>39.711227000000001</v>
      </c>
      <c r="G24" s="2">
        <v>2257948</v>
      </c>
    </row>
    <row r="25" spans="1:7">
      <c r="A25" s="3">
        <v>44231</v>
      </c>
      <c r="B25" s="2">
        <v>47.014923000000003</v>
      </c>
      <c r="C25" s="2">
        <v>48.358207999999998</v>
      </c>
      <c r="D25" s="2">
        <v>47.014923000000003</v>
      </c>
      <c r="E25" s="2">
        <v>48.059699999999999</v>
      </c>
      <c r="F25" s="2">
        <v>40.401310000000002</v>
      </c>
      <c r="G25" s="2">
        <v>3324535</v>
      </c>
    </row>
    <row r="26" spans="1:7">
      <c r="A26" s="3">
        <v>44232</v>
      </c>
      <c r="B26" s="2">
        <v>48.432834999999997</v>
      </c>
      <c r="C26" s="2">
        <v>48.731341999999998</v>
      </c>
      <c r="D26" s="2">
        <v>47.761192000000001</v>
      </c>
      <c r="E26" s="2">
        <v>48.208953999999999</v>
      </c>
      <c r="F26" s="2">
        <v>40.526783000000002</v>
      </c>
      <c r="G26" s="2">
        <v>2740484</v>
      </c>
    </row>
    <row r="27" spans="1:7">
      <c r="A27" s="3">
        <v>44244</v>
      </c>
      <c r="B27" s="2">
        <v>49.253731000000002</v>
      </c>
      <c r="C27" s="2">
        <v>49.701492000000002</v>
      </c>
      <c r="D27" s="2">
        <v>48.507461999999997</v>
      </c>
      <c r="E27" s="2">
        <v>49.552238000000003</v>
      </c>
      <c r="F27" s="2">
        <v>41.656013000000002</v>
      </c>
      <c r="G27" s="2">
        <v>4457597</v>
      </c>
    </row>
    <row r="28" spans="1:7">
      <c r="A28" s="3">
        <v>44245</v>
      </c>
      <c r="B28" s="2">
        <v>49.402985000000001</v>
      </c>
      <c r="C28" s="2">
        <v>51.791041999999997</v>
      </c>
      <c r="D28" s="2">
        <v>49.104477000000003</v>
      </c>
      <c r="E28" s="2">
        <v>51.567165000000003</v>
      </c>
      <c r="F28" s="2">
        <v>43.349857</v>
      </c>
      <c r="G28" s="2">
        <v>7434853</v>
      </c>
    </row>
    <row r="29" spans="1:7">
      <c r="A29" s="3">
        <v>44246</v>
      </c>
      <c r="B29" s="2">
        <v>51.119404000000003</v>
      </c>
      <c r="C29" s="2">
        <v>51.119404000000003</v>
      </c>
      <c r="D29" s="2">
        <v>50.223880999999999</v>
      </c>
      <c r="E29" s="2">
        <v>50.597014999999999</v>
      </c>
      <c r="F29" s="2">
        <v>42.534301999999997</v>
      </c>
      <c r="G29" s="2">
        <v>6130378</v>
      </c>
    </row>
    <row r="30" spans="1:7">
      <c r="A30" s="3">
        <v>44249</v>
      </c>
      <c r="B30" s="2">
        <v>50.746268999999998</v>
      </c>
      <c r="C30" s="2">
        <v>52.462685</v>
      </c>
      <c r="D30" s="2">
        <v>50.671641999999999</v>
      </c>
      <c r="E30" s="2">
        <v>52.388058000000001</v>
      </c>
      <c r="F30" s="2">
        <v>44.039940000000001</v>
      </c>
      <c r="G30" s="2">
        <v>5718557</v>
      </c>
    </row>
    <row r="31" spans="1:7">
      <c r="A31" s="3">
        <v>44250</v>
      </c>
      <c r="B31" s="2">
        <v>52.238804000000002</v>
      </c>
      <c r="C31" s="2">
        <v>54.402985000000001</v>
      </c>
      <c r="D31" s="2">
        <v>52.014923000000003</v>
      </c>
      <c r="E31" s="2">
        <v>53.656714999999998</v>
      </c>
      <c r="F31" s="2">
        <v>45.106434</v>
      </c>
      <c r="G31" s="2">
        <v>10639705</v>
      </c>
    </row>
    <row r="32" spans="1:7">
      <c r="A32" s="3">
        <v>44251</v>
      </c>
      <c r="B32" s="2">
        <v>53.731341999999998</v>
      </c>
      <c r="C32" s="2">
        <v>54.104477000000003</v>
      </c>
      <c r="D32" s="2">
        <v>52.462685</v>
      </c>
      <c r="E32" s="2">
        <v>52.761192000000001</v>
      </c>
      <c r="F32" s="2">
        <v>44.353611000000001</v>
      </c>
      <c r="G32" s="2">
        <v>4486878</v>
      </c>
    </row>
    <row r="33" spans="1:7">
      <c r="A33" s="3">
        <v>44252</v>
      </c>
      <c r="B33" s="2">
        <v>53.208953999999999</v>
      </c>
      <c r="C33" s="2">
        <v>53.656714999999998</v>
      </c>
      <c r="D33" s="2">
        <v>52.761192000000001</v>
      </c>
      <c r="E33" s="2">
        <v>53.656714999999998</v>
      </c>
      <c r="F33" s="2">
        <v>45.106434</v>
      </c>
      <c r="G33" s="2">
        <v>4330431</v>
      </c>
    </row>
    <row r="34" spans="1:7">
      <c r="A34" s="3">
        <v>44253</v>
      </c>
      <c r="B34" s="2">
        <v>53.283580999999998</v>
      </c>
      <c r="C34" s="2">
        <v>54.029850000000003</v>
      </c>
      <c r="D34" s="2">
        <v>52.462685</v>
      </c>
      <c r="E34" s="2">
        <v>53.805968999999997</v>
      </c>
      <c r="F34" s="2">
        <v>45.231903000000003</v>
      </c>
      <c r="G34" s="2">
        <v>5384586</v>
      </c>
    </row>
    <row r="35" spans="1:7">
      <c r="A35" s="3">
        <v>44257</v>
      </c>
      <c r="B35" s="2">
        <v>54.477612000000001</v>
      </c>
      <c r="C35" s="2">
        <v>54.626865000000002</v>
      </c>
      <c r="D35" s="2">
        <v>53.582087999999999</v>
      </c>
      <c r="E35" s="2">
        <v>53.656714999999998</v>
      </c>
      <c r="F35" s="2">
        <v>45.106434</v>
      </c>
      <c r="G35" s="2">
        <v>5499730</v>
      </c>
    </row>
    <row r="36" spans="1:7">
      <c r="A36" s="3">
        <v>44258</v>
      </c>
      <c r="B36" s="2">
        <v>53.731341999999998</v>
      </c>
      <c r="C36" s="2">
        <v>55.671641999999999</v>
      </c>
      <c r="D36" s="2">
        <v>53.731341999999998</v>
      </c>
      <c r="E36" s="2">
        <v>55.671641999999999</v>
      </c>
      <c r="F36" s="2">
        <v>46.800282000000003</v>
      </c>
      <c r="G36" s="2">
        <v>10033761</v>
      </c>
    </row>
    <row r="37" spans="1:7">
      <c r="A37" s="3">
        <v>44259</v>
      </c>
      <c r="B37" s="2">
        <v>55.970149999999997</v>
      </c>
      <c r="C37" s="2">
        <v>57.462685</v>
      </c>
      <c r="D37" s="2">
        <v>55.074627</v>
      </c>
      <c r="E37" s="2">
        <v>57.164180999999999</v>
      </c>
      <c r="F37" s="2">
        <v>48.054977000000001</v>
      </c>
      <c r="G37" s="2">
        <v>17231126</v>
      </c>
    </row>
    <row r="38" spans="1:7">
      <c r="A38" s="3">
        <v>44260</v>
      </c>
      <c r="B38" s="2">
        <v>57.462685</v>
      </c>
      <c r="C38" s="2">
        <v>57.761192000000001</v>
      </c>
      <c r="D38" s="2">
        <v>56.119404000000003</v>
      </c>
      <c r="E38" s="2">
        <v>57.014923000000003</v>
      </c>
      <c r="F38" s="2">
        <v>47.929504000000001</v>
      </c>
      <c r="G38" s="2">
        <v>11371890</v>
      </c>
    </row>
    <row r="39" spans="1:7">
      <c r="A39" s="3">
        <v>44263</v>
      </c>
      <c r="B39" s="2">
        <v>57.761192000000001</v>
      </c>
      <c r="C39" s="2">
        <v>60</v>
      </c>
      <c r="D39" s="2">
        <v>57.238804000000002</v>
      </c>
      <c r="E39" s="2">
        <v>57.761192000000001</v>
      </c>
      <c r="F39" s="2">
        <v>48.556854000000001</v>
      </c>
      <c r="G39" s="2">
        <v>16508515</v>
      </c>
    </row>
    <row r="40" spans="1:7">
      <c r="A40" s="3">
        <v>44264</v>
      </c>
      <c r="B40" s="2">
        <v>59.701492000000002</v>
      </c>
      <c r="C40" s="2">
        <v>60.895522999999997</v>
      </c>
      <c r="D40" s="2">
        <v>58.656714999999998</v>
      </c>
      <c r="E40" s="2">
        <v>58.880595999999997</v>
      </c>
      <c r="F40" s="2">
        <v>49.497878999999998</v>
      </c>
      <c r="G40" s="2">
        <v>16581787</v>
      </c>
    </row>
    <row r="41" spans="1:7">
      <c r="A41" s="3">
        <v>44265</v>
      </c>
      <c r="B41" s="2">
        <v>58.432834999999997</v>
      </c>
      <c r="C41" s="2">
        <v>58.955222999999997</v>
      </c>
      <c r="D41" s="2">
        <v>57.537312</v>
      </c>
      <c r="E41" s="2">
        <v>58.955222999999997</v>
      </c>
      <c r="F41" s="2">
        <v>49.560611999999999</v>
      </c>
      <c r="G41" s="2">
        <v>7162475</v>
      </c>
    </row>
    <row r="42" spans="1:7">
      <c r="A42" s="3">
        <v>44266</v>
      </c>
      <c r="B42" s="2">
        <v>59.104477000000003</v>
      </c>
      <c r="C42" s="2">
        <v>59.701492000000002</v>
      </c>
      <c r="D42" s="2">
        <v>58.358207999999998</v>
      </c>
      <c r="E42" s="2">
        <v>59.626865000000002</v>
      </c>
      <c r="F42" s="2">
        <v>50.125233000000001</v>
      </c>
      <c r="G42" s="2">
        <v>8149512</v>
      </c>
    </row>
    <row r="43" spans="1:7">
      <c r="A43" s="3">
        <v>44267</v>
      </c>
      <c r="B43" s="2">
        <v>59.626865000000002</v>
      </c>
      <c r="C43" s="2">
        <v>59.626865000000002</v>
      </c>
      <c r="D43" s="2">
        <v>58.358207999999998</v>
      </c>
      <c r="E43" s="2">
        <v>58.582087999999999</v>
      </c>
      <c r="F43" s="2">
        <v>49.246941</v>
      </c>
      <c r="G43" s="2">
        <v>5593174</v>
      </c>
    </row>
    <row r="44" spans="1:7">
      <c r="A44" s="3">
        <v>44270</v>
      </c>
      <c r="B44" s="2">
        <v>58.880595999999997</v>
      </c>
      <c r="C44" s="2">
        <v>58.880595999999997</v>
      </c>
      <c r="D44" s="2">
        <v>57.761192000000001</v>
      </c>
      <c r="E44" s="2">
        <v>57.835819000000001</v>
      </c>
      <c r="F44" s="2">
        <v>48.619587000000003</v>
      </c>
      <c r="G44" s="2">
        <v>4492020</v>
      </c>
    </row>
    <row r="45" spans="1:7">
      <c r="A45" s="3">
        <v>44271</v>
      </c>
      <c r="B45" s="2">
        <v>57.985073</v>
      </c>
      <c r="C45" s="2">
        <v>57.985073</v>
      </c>
      <c r="D45" s="2">
        <v>56.268658000000002</v>
      </c>
      <c r="E45" s="2">
        <v>56.940295999999996</v>
      </c>
      <c r="F45" s="2">
        <v>47.866768</v>
      </c>
      <c r="G45" s="2">
        <v>6917832</v>
      </c>
    </row>
    <row r="46" spans="1:7">
      <c r="A46" s="3">
        <v>44272</v>
      </c>
      <c r="B46" s="2">
        <v>57.164180999999999</v>
      </c>
      <c r="C46" s="2">
        <v>57.835819000000001</v>
      </c>
      <c r="D46" s="2">
        <v>56.716414999999998</v>
      </c>
      <c r="E46" s="2">
        <v>56.716414999999998</v>
      </c>
      <c r="F46" s="2">
        <v>47.678566000000004</v>
      </c>
      <c r="G46" s="2">
        <v>4077585</v>
      </c>
    </row>
    <row r="47" spans="1:7">
      <c r="A47" s="3">
        <v>44273</v>
      </c>
      <c r="B47" s="2">
        <v>56.865668999999997</v>
      </c>
      <c r="C47" s="2">
        <v>58.582087999999999</v>
      </c>
      <c r="D47" s="2">
        <v>56.865668999999997</v>
      </c>
      <c r="E47" s="2">
        <v>58.358207999999998</v>
      </c>
      <c r="F47" s="2">
        <v>49.058734999999999</v>
      </c>
      <c r="G47" s="2">
        <v>4331848</v>
      </c>
    </row>
    <row r="48" spans="1:7">
      <c r="A48" s="3">
        <v>44274</v>
      </c>
      <c r="B48" s="2">
        <v>58.432834999999997</v>
      </c>
      <c r="C48" s="2">
        <v>60.074627</v>
      </c>
      <c r="D48" s="2">
        <v>58.283580999999998</v>
      </c>
      <c r="E48" s="2">
        <v>59.925373</v>
      </c>
      <c r="F48" s="2">
        <v>50.376167000000002</v>
      </c>
      <c r="G48" s="2">
        <v>12412867</v>
      </c>
    </row>
    <row r="49" spans="1:7">
      <c r="A49" s="3">
        <v>44277</v>
      </c>
      <c r="B49" s="2">
        <v>60</v>
      </c>
      <c r="C49" s="2">
        <v>60.149253999999999</v>
      </c>
      <c r="D49" s="2">
        <v>58.656714999999998</v>
      </c>
      <c r="E49" s="2">
        <v>59.701492000000002</v>
      </c>
      <c r="F49" s="2">
        <v>50.187964999999998</v>
      </c>
      <c r="G49" s="2">
        <v>6491411</v>
      </c>
    </row>
    <row r="50" spans="1:7">
      <c r="A50" s="3">
        <v>44278</v>
      </c>
      <c r="B50" s="2">
        <v>59.701492000000002</v>
      </c>
      <c r="C50" s="2">
        <v>61.940295999999996</v>
      </c>
      <c r="D50" s="2">
        <v>59.402985000000001</v>
      </c>
      <c r="E50" s="2">
        <v>61.940295999999996</v>
      </c>
      <c r="F50" s="2">
        <v>52.070011000000001</v>
      </c>
      <c r="G50" s="2">
        <v>14220823</v>
      </c>
    </row>
    <row r="51" spans="1:7">
      <c r="A51" s="3">
        <v>44279</v>
      </c>
      <c r="B51" s="2">
        <v>61.940295999999996</v>
      </c>
      <c r="C51" s="2">
        <v>62.164180999999999</v>
      </c>
      <c r="D51" s="2">
        <v>58.432834999999997</v>
      </c>
      <c r="E51" s="2">
        <v>59.328358000000001</v>
      </c>
      <c r="F51" s="2">
        <v>49.874290000000002</v>
      </c>
      <c r="G51" s="2">
        <v>26059579</v>
      </c>
    </row>
    <row r="52" spans="1:7">
      <c r="A52" s="3">
        <v>44280</v>
      </c>
      <c r="B52" s="2">
        <v>59.701492000000002</v>
      </c>
      <c r="C52" s="2">
        <v>60</v>
      </c>
      <c r="D52" s="2">
        <v>58.059699999999999</v>
      </c>
      <c r="E52" s="2">
        <v>59.104477000000003</v>
      </c>
      <c r="F52" s="2">
        <v>49.686084999999999</v>
      </c>
      <c r="G52" s="2">
        <v>9914706</v>
      </c>
    </row>
    <row r="53" spans="1:7">
      <c r="A53" s="3">
        <v>44281</v>
      </c>
      <c r="B53" s="2">
        <v>59.701492000000002</v>
      </c>
      <c r="C53" s="2">
        <v>64.925369000000003</v>
      </c>
      <c r="D53" s="2">
        <v>59.552238000000003</v>
      </c>
      <c r="E53" s="2">
        <v>64.925369000000003</v>
      </c>
      <c r="F53" s="2">
        <v>54.579407000000003</v>
      </c>
      <c r="G53" s="2">
        <v>21293785</v>
      </c>
    </row>
    <row r="54" spans="1:7">
      <c r="A54" s="3">
        <v>44284</v>
      </c>
      <c r="B54" s="2">
        <v>66.343284999999995</v>
      </c>
      <c r="C54" s="2">
        <v>68.507462000000004</v>
      </c>
      <c r="D54" s="2">
        <v>63.582087999999999</v>
      </c>
      <c r="E54" s="2">
        <v>65.373131000000001</v>
      </c>
      <c r="F54" s="2">
        <v>54.955818000000001</v>
      </c>
      <c r="G54" s="2">
        <v>21287838</v>
      </c>
    </row>
    <row r="55" spans="1:7">
      <c r="A55" s="3">
        <v>44285</v>
      </c>
      <c r="B55" s="2">
        <v>65.447761999999997</v>
      </c>
      <c r="C55" s="2">
        <v>67.313430999999994</v>
      </c>
      <c r="D55" s="2">
        <v>64.626862000000003</v>
      </c>
      <c r="E55" s="2">
        <v>67.313430999999994</v>
      </c>
      <c r="F55" s="2">
        <v>56.586928999999998</v>
      </c>
      <c r="G55" s="2">
        <v>11049177</v>
      </c>
    </row>
    <row r="56" spans="1:7">
      <c r="A56" s="3">
        <v>44286</v>
      </c>
      <c r="B56" s="2">
        <v>67.164176999999995</v>
      </c>
      <c r="C56" s="2">
        <v>67.164176999999995</v>
      </c>
      <c r="D56" s="2">
        <v>65.447761999999997</v>
      </c>
      <c r="E56" s="2">
        <v>66.492537999999996</v>
      </c>
      <c r="F56" s="2">
        <v>55.896847000000001</v>
      </c>
      <c r="G56" s="2">
        <v>8603584</v>
      </c>
    </row>
    <row r="57" spans="1:7">
      <c r="A57" s="3">
        <v>44287</v>
      </c>
      <c r="B57" s="2">
        <v>66.940299999999993</v>
      </c>
      <c r="C57" s="2">
        <v>68.507462000000004</v>
      </c>
      <c r="D57" s="2">
        <v>65.970146</v>
      </c>
      <c r="E57" s="2">
        <v>66.567161999999996</v>
      </c>
      <c r="F57" s="2">
        <v>55.959578999999998</v>
      </c>
      <c r="G57" s="2">
        <v>11474012</v>
      </c>
    </row>
    <row r="58" spans="1:7">
      <c r="A58" s="3">
        <v>44293</v>
      </c>
      <c r="B58" s="2">
        <v>68.955223000000004</v>
      </c>
      <c r="C58" s="2">
        <v>70.895522999999997</v>
      </c>
      <c r="D58" s="2">
        <v>68.208954000000006</v>
      </c>
      <c r="E58" s="2">
        <v>70.373131000000001</v>
      </c>
      <c r="F58" s="2">
        <v>59.159058000000002</v>
      </c>
      <c r="G58" s="2">
        <v>8799273</v>
      </c>
    </row>
    <row r="59" spans="1:7">
      <c r="A59" s="3">
        <v>44294</v>
      </c>
      <c r="B59" s="2">
        <v>70.373131000000001</v>
      </c>
      <c r="C59" s="2">
        <v>77.313430999999994</v>
      </c>
      <c r="D59" s="2">
        <v>70.149253999999999</v>
      </c>
      <c r="E59" s="2">
        <v>74.925369000000003</v>
      </c>
      <c r="F59" s="2">
        <v>62.985889</v>
      </c>
      <c r="G59" s="2">
        <v>20112487</v>
      </c>
    </row>
    <row r="60" spans="1:7">
      <c r="A60" s="3">
        <v>44295</v>
      </c>
      <c r="B60" s="2">
        <v>74.925369000000003</v>
      </c>
      <c r="C60" s="2">
        <v>76.268653999999998</v>
      </c>
      <c r="D60" s="2">
        <v>71.791045999999994</v>
      </c>
      <c r="E60" s="2">
        <v>72.089554000000007</v>
      </c>
      <c r="F60" s="2">
        <v>60.601970999999999</v>
      </c>
      <c r="G60" s="2">
        <v>14258950</v>
      </c>
    </row>
    <row r="61" spans="1:7">
      <c r="A61" s="3">
        <v>44298</v>
      </c>
      <c r="B61" s="2">
        <v>73.358208000000005</v>
      </c>
      <c r="C61" s="2">
        <v>78.656715000000005</v>
      </c>
      <c r="D61" s="2">
        <v>72.388062000000005</v>
      </c>
      <c r="E61" s="2">
        <v>77.910445999999993</v>
      </c>
      <c r="F61" s="2">
        <v>65.495293000000004</v>
      </c>
      <c r="G61" s="2">
        <v>16523326</v>
      </c>
    </row>
    <row r="62" spans="1:7">
      <c r="A62" s="3">
        <v>44299</v>
      </c>
      <c r="B62" s="2">
        <v>77.313430999999994</v>
      </c>
      <c r="C62" s="2">
        <v>77.611937999999995</v>
      </c>
      <c r="D62" s="2">
        <v>75.074623000000003</v>
      </c>
      <c r="E62" s="2">
        <v>75.970146</v>
      </c>
      <c r="F62" s="2">
        <v>63.864182</v>
      </c>
      <c r="G62" s="2">
        <v>10573937</v>
      </c>
    </row>
    <row r="63" spans="1:7">
      <c r="A63" s="3">
        <v>44300</v>
      </c>
      <c r="B63" s="2">
        <v>76.865668999999997</v>
      </c>
      <c r="C63" s="2">
        <v>81.940299999999993</v>
      </c>
      <c r="D63" s="2">
        <v>74.253731000000002</v>
      </c>
      <c r="E63" s="2">
        <v>76.865668999999997</v>
      </c>
      <c r="F63" s="2">
        <v>64.617003999999994</v>
      </c>
      <c r="G63" s="2">
        <v>25783886</v>
      </c>
    </row>
    <row r="64" spans="1:7">
      <c r="A64" s="3">
        <v>44301</v>
      </c>
      <c r="B64" s="2">
        <v>78.656715000000005</v>
      </c>
      <c r="C64" s="2">
        <v>80.447761999999997</v>
      </c>
      <c r="D64" s="2">
        <v>76.865668999999997</v>
      </c>
      <c r="E64" s="2">
        <v>78.059700000000007</v>
      </c>
      <c r="F64" s="2">
        <v>65.620766000000003</v>
      </c>
      <c r="G64" s="2">
        <v>11504604</v>
      </c>
    </row>
    <row r="65" spans="1:7">
      <c r="A65" s="3">
        <v>44302</v>
      </c>
      <c r="B65" s="2">
        <v>79.850746000000001</v>
      </c>
      <c r="C65" s="2">
        <v>83.880600000000001</v>
      </c>
      <c r="D65" s="2">
        <v>78.507462000000004</v>
      </c>
      <c r="E65" s="2">
        <v>82.388062000000005</v>
      </c>
      <c r="F65" s="2">
        <v>69.259392000000005</v>
      </c>
      <c r="G65" s="2">
        <v>18811268</v>
      </c>
    </row>
    <row r="66" spans="1:7">
      <c r="A66" s="3">
        <v>44305</v>
      </c>
      <c r="B66" s="2">
        <v>82.388062000000005</v>
      </c>
      <c r="C66" s="2">
        <v>89.552238000000003</v>
      </c>
      <c r="D66" s="2">
        <v>82.388062000000005</v>
      </c>
      <c r="E66" s="2">
        <v>88.358208000000005</v>
      </c>
      <c r="F66" s="2">
        <v>74.278182999999999</v>
      </c>
      <c r="G66" s="2">
        <v>21958876</v>
      </c>
    </row>
    <row r="67" spans="1:7">
      <c r="A67" s="3">
        <v>44306</v>
      </c>
      <c r="B67" s="2">
        <v>89.104477000000003</v>
      </c>
      <c r="C67" s="2">
        <v>89.253731000000002</v>
      </c>
      <c r="D67" s="2">
        <v>83.582092000000003</v>
      </c>
      <c r="E67" s="2">
        <v>87.014922999999996</v>
      </c>
      <c r="F67" s="2">
        <v>73.148964000000007</v>
      </c>
      <c r="G67" s="2">
        <v>11769607</v>
      </c>
    </row>
    <row r="68" spans="1:7">
      <c r="A68" s="3">
        <v>44307</v>
      </c>
      <c r="B68" s="2">
        <v>85.970146</v>
      </c>
      <c r="C68" s="2">
        <v>88.507462000000004</v>
      </c>
      <c r="D68" s="2">
        <v>84.925369000000003</v>
      </c>
      <c r="E68" s="2">
        <v>87.910445999999993</v>
      </c>
      <c r="F68" s="2">
        <v>73.901779000000005</v>
      </c>
      <c r="G68" s="2">
        <v>10275418</v>
      </c>
    </row>
    <row r="69" spans="1:7">
      <c r="A69" s="3">
        <v>44308</v>
      </c>
      <c r="B69" s="2">
        <v>90.149253999999999</v>
      </c>
      <c r="C69" s="2">
        <v>96.567161999999996</v>
      </c>
      <c r="D69" s="2">
        <v>86.567161999999996</v>
      </c>
      <c r="E69" s="2">
        <v>88.805969000000005</v>
      </c>
      <c r="F69" s="2">
        <v>74.654594000000003</v>
      </c>
      <c r="G69" s="2">
        <v>33150923</v>
      </c>
    </row>
    <row r="70" spans="1:7">
      <c r="A70" s="3">
        <v>44309</v>
      </c>
      <c r="B70" s="2">
        <v>88.358208000000005</v>
      </c>
      <c r="C70" s="2">
        <v>90.149253999999999</v>
      </c>
      <c r="D70" s="2">
        <v>82.089554000000007</v>
      </c>
      <c r="E70" s="2">
        <v>88.507462000000004</v>
      </c>
      <c r="F70" s="2">
        <v>74.403664000000006</v>
      </c>
      <c r="G70" s="2">
        <v>16881635</v>
      </c>
    </row>
    <row r="71" spans="1:7">
      <c r="A71" s="3">
        <v>44312</v>
      </c>
      <c r="B71" s="2">
        <v>89.552238000000003</v>
      </c>
      <c r="C71" s="2">
        <v>94.626862000000003</v>
      </c>
      <c r="D71" s="2">
        <v>88.507462000000004</v>
      </c>
      <c r="E71" s="2">
        <v>92.537315000000007</v>
      </c>
      <c r="F71" s="2">
        <v>77.791343999999995</v>
      </c>
      <c r="G71" s="2">
        <v>13304311</v>
      </c>
    </row>
    <row r="72" spans="1:7">
      <c r="A72" s="3">
        <v>44313</v>
      </c>
      <c r="B72" s="2">
        <v>92.835823000000005</v>
      </c>
      <c r="C72" s="2">
        <v>94.776115000000004</v>
      </c>
      <c r="D72" s="2">
        <v>89.701492000000002</v>
      </c>
      <c r="E72" s="2">
        <v>90.597014999999999</v>
      </c>
      <c r="F72" s="2">
        <v>76.160240000000002</v>
      </c>
      <c r="G72" s="2">
        <v>13237183</v>
      </c>
    </row>
    <row r="73" spans="1:7">
      <c r="A73" s="3">
        <v>44314</v>
      </c>
      <c r="B73" s="2">
        <v>91.492537999999996</v>
      </c>
      <c r="C73" s="2">
        <v>91.641791999999995</v>
      </c>
      <c r="D73" s="2">
        <v>85.820892000000001</v>
      </c>
      <c r="E73" s="2">
        <v>87.313430999999994</v>
      </c>
      <c r="F73" s="2">
        <v>73.399901999999997</v>
      </c>
      <c r="G73" s="2">
        <v>13078159</v>
      </c>
    </row>
    <row r="74" spans="1:7">
      <c r="A74" s="3">
        <v>44315</v>
      </c>
      <c r="B74" s="2">
        <v>89.552238000000003</v>
      </c>
      <c r="C74" s="2">
        <v>93.134331000000003</v>
      </c>
      <c r="D74" s="2">
        <v>86.417907999999997</v>
      </c>
      <c r="E74" s="2">
        <v>88.358208000000005</v>
      </c>
      <c r="F74" s="2">
        <v>74.278182999999999</v>
      </c>
      <c r="G74" s="2">
        <v>19467939</v>
      </c>
    </row>
    <row r="75" spans="1:7">
      <c r="A75" s="3">
        <v>44319</v>
      </c>
      <c r="B75" s="2">
        <v>90.298507999999998</v>
      </c>
      <c r="C75" s="2">
        <v>92.537315000000007</v>
      </c>
      <c r="D75" s="2">
        <v>85.820892000000001</v>
      </c>
      <c r="E75" s="2">
        <v>86.567161999999996</v>
      </c>
      <c r="F75" s="2">
        <v>72.772544999999994</v>
      </c>
      <c r="G75" s="2">
        <v>16917889</v>
      </c>
    </row>
    <row r="76" spans="1:7">
      <c r="A76" s="3">
        <v>44320</v>
      </c>
      <c r="B76" s="2">
        <v>86.567161999999996</v>
      </c>
      <c r="C76" s="2">
        <v>87.611937999999995</v>
      </c>
      <c r="D76" s="2">
        <v>77.910445999999993</v>
      </c>
      <c r="E76" s="2">
        <v>79.850746000000001</v>
      </c>
      <c r="F76" s="2">
        <v>67.126396</v>
      </c>
      <c r="G76" s="2">
        <v>16829561</v>
      </c>
    </row>
    <row r="77" spans="1:7">
      <c r="A77" s="3">
        <v>44321</v>
      </c>
      <c r="B77" s="2">
        <v>80.597014999999999</v>
      </c>
      <c r="C77" s="2">
        <v>84.776115000000004</v>
      </c>
      <c r="D77" s="2">
        <v>79.104477000000003</v>
      </c>
      <c r="E77" s="2">
        <v>80.895522999999997</v>
      </c>
      <c r="F77" s="2">
        <v>68.004692000000006</v>
      </c>
      <c r="G77" s="2">
        <v>17514764</v>
      </c>
    </row>
    <row r="78" spans="1:7">
      <c r="A78" s="3">
        <v>44322</v>
      </c>
      <c r="B78" s="2">
        <v>81.044776999999996</v>
      </c>
      <c r="C78" s="2">
        <v>85.671638000000002</v>
      </c>
      <c r="D78" s="2">
        <v>80.298507999999998</v>
      </c>
      <c r="E78" s="2">
        <v>83.731346000000002</v>
      </c>
      <c r="F78" s="2">
        <v>70.388626000000002</v>
      </c>
      <c r="G78" s="2">
        <v>12892999</v>
      </c>
    </row>
    <row r="79" spans="1:7">
      <c r="A79" s="3">
        <v>44323</v>
      </c>
      <c r="B79" s="2">
        <v>83.731346000000002</v>
      </c>
      <c r="C79" s="2">
        <v>85.970146</v>
      </c>
      <c r="D79" s="2">
        <v>81.343284999999995</v>
      </c>
      <c r="E79" s="2">
        <v>85.970146</v>
      </c>
      <c r="F79" s="2">
        <v>72.270668000000001</v>
      </c>
      <c r="G79" s="2">
        <v>10649388</v>
      </c>
    </row>
    <row r="80" spans="1:7">
      <c r="A80" s="3">
        <v>44326</v>
      </c>
      <c r="B80" s="2">
        <v>84.925369000000003</v>
      </c>
      <c r="C80" s="2">
        <v>89.552238000000003</v>
      </c>
      <c r="D80" s="2">
        <v>84.477608000000004</v>
      </c>
      <c r="E80" s="2">
        <v>88.656715000000005</v>
      </c>
      <c r="F80" s="2">
        <v>74.529128999999998</v>
      </c>
      <c r="G80" s="2">
        <v>12945906</v>
      </c>
    </row>
    <row r="81" spans="1:7">
      <c r="A81" s="3">
        <v>44327</v>
      </c>
      <c r="B81" s="2">
        <v>87.611937999999995</v>
      </c>
      <c r="C81" s="2">
        <v>91.791045999999994</v>
      </c>
      <c r="D81" s="2">
        <v>80.597014999999999</v>
      </c>
      <c r="E81" s="2">
        <v>82.835823000000005</v>
      </c>
      <c r="F81" s="2">
        <v>69.635802999999996</v>
      </c>
      <c r="G81" s="2">
        <v>20954260</v>
      </c>
    </row>
    <row r="82" spans="1:7">
      <c r="A82" s="3">
        <v>44328</v>
      </c>
      <c r="B82" s="2">
        <v>82.238808000000006</v>
      </c>
      <c r="C82" s="2">
        <v>84.328361999999998</v>
      </c>
      <c r="D82" s="2">
        <v>74.552238000000003</v>
      </c>
      <c r="E82" s="2">
        <v>76.268653999999998</v>
      </c>
      <c r="F82" s="2">
        <v>64.115127999999999</v>
      </c>
      <c r="G82" s="2">
        <v>16797095</v>
      </c>
    </row>
    <row r="83" spans="1:7">
      <c r="A83" s="3">
        <v>44329</v>
      </c>
      <c r="B83" s="2">
        <v>70.895522999999997</v>
      </c>
      <c r="C83" s="2">
        <v>76.119399999999999</v>
      </c>
      <c r="D83" s="2">
        <v>69.402985000000001</v>
      </c>
      <c r="E83" s="2">
        <v>73.134331000000003</v>
      </c>
      <c r="F83" s="2">
        <v>61.480263000000001</v>
      </c>
      <c r="G83" s="2">
        <v>11881629</v>
      </c>
    </row>
    <row r="84" spans="1:7">
      <c r="A84" s="3">
        <v>44330</v>
      </c>
      <c r="B84" s="2">
        <v>76.119399999999999</v>
      </c>
      <c r="C84" s="2">
        <v>76.119399999999999</v>
      </c>
      <c r="D84" s="2">
        <v>68.731346000000002</v>
      </c>
      <c r="E84" s="2">
        <v>70.223877000000002</v>
      </c>
      <c r="F84" s="2">
        <v>59.033588000000002</v>
      </c>
      <c r="G84" s="2">
        <v>10385449</v>
      </c>
    </row>
    <row r="85" spans="1:7">
      <c r="A85" s="3">
        <v>44333</v>
      </c>
      <c r="B85" s="2">
        <v>63.432834999999997</v>
      </c>
      <c r="C85" s="2">
        <v>68.805969000000005</v>
      </c>
      <c r="D85" s="2">
        <v>63.208953999999999</v>
      </c>
      <c r="E85" s="2">
        <v>63.880595999999997</v>
      </c>
      <c r="F85" s="2">
        <v>53.701118000000001</v>
      </c>
      <c r="G85" s="2">
        <v>16254103</v>
      </c>
    </row>
    <row r="86" spans="1:7">
      <c r="A86" s="3">
        <v>44334</v>
      </c>
      <c r="B86" s="2">
        <v>67.462684999999993</v>
      </c>
      <c r="C86" s="2">
        <v>70.223877000000002</v>
      </c>
      <c r="D86" s="2">
        <v>66.417907999999997</v>
      </c>
      <c r="E86" s="2">
        <v>70.223877000000002</v>
      </c>
      <c r="F86" s="2">
        <v>59.033588000000002</v>
      </c>
      <c r="G86" s="2">
        <v>7397327</v>
      </c>
    </row>
    <row r="87" spans="1:7">
      <c r="A87" s="3">
        <v>44335</v>
      </c>
      <c r="B87" s="2">
        <v>72.835823000000005</v>
      </c>
      <c r="C87" s="2">
        <v>77.164176999999995</v>
      </c>
      <c r="D87" s="2">
        <v>70.746268999999998</v>
      </c>
      <c r="E87" s="2">
        <v>76.716414999999998</v>
      </c>
      <c r="F87" s="2">
        <v>64.491530999999995</v>
      </c>
      <c r="G87" s="2">
        <v>18488188</v>
      </c>
    </row>
    <row r="88" spans="1:7">
      <c r="A88" s="3">
        <v>44336</v>
      </c>
      <c r="B88" s="2">
        <v>74.552238000000003</v>
      </c>
      <c r="C88" s="2">
        <v>76.716414999999998</v>
      </c>
      <c r="D88" s="2">
        <v>69.477608000000004</v>
      </c>
      <c r="E88" s="2">
        <v>70</v>
      </c>
      <c r="F88" s="2">
        <v>58.845390000000002</v>
      </c>
      <c r="G88" s="2">
        <v>17777560</v>
      </c>
    </row>
    <row r="89" spans="1:7">
      <c r="A89" s="3">
        <v>44337</v>
      </c>
      <c r="B89" s="2">
        <v>71.641791999999995</v>
      </c>
      <c r="C89" s="2">
        <v>72.313430999999994</v>
      </c>
      <c r="D89" s="2">
        <v>67.761191999999994</v>
      </c>
      <c r="E89" s="2">
        <v>71.492537999999996</v>
      </c>
      <c r="F89" s="2">
        <v>60.100085999999997</v>
      </c>
      <c r="G89" s="2">
        <v>12360905</v>
      </c>
    </row>
    <row r="90" spans="1:7">
      <c r="A90" s="3">
        <v>44340</v>
      </c>
      <c r="B90" s="2">
        <v>69.477608000000004</v>
      </c>
      <c r="C90" s="2">
        <v>71.791045999999994</v>
      </c>
      <c r="D90" s="2">
        <v>69.104477000000003</v>
      </c>
      <c r="E90" s="2">
        <v>69.925369000000003</v>
      </c>
      <c r="F90" s="2">
        <v>58.782654000000001</v>
      </c>
      <c r="G90" s="2">
        <v>7328526</v>
      </c>
    </row>
    <row r="91" spans="1:7">
      <c r="A91" s="3">
        <v>44341</v>
      </c>
      <c r="B91" s="2">
        <v>70</v>
      </c>
      <c r="C91" s="2">
        <v>71.417907999999997</v>
      </c>
      <c r="D91" s="2">
        <v>67.164176999999995</v>
      </c>
      <c r="E91" s="2">
        <v>68.880600000000001</v>
      </c>
      <c r="F91" s="2">
        <v>57.904366000000003</v>
      </c>
      <c r="G91" s="2">
        <v>9776817</v>
      </c>
    </row>
    <row r="92" spans="1:7">
      <c r="A92" s="3">
        <v>44342</v>
      </c>
      <c r="B92" s="2">
        <v>68.880600000000001</v>
      </c>
      <c r="C92" s="2">
        <v>70.522385</v>
      </c>
      <c r="D92" s="2">
        <v>67.686569000000006</v>
      </c>
      <c r="E92" s="2">
        <v>70.149253999999999</v>
      </c>
      <c r="F92" s="2">
        <v>58.970860000000002</v>
      </c>
      <c r="G92" s="2">
        <v>5695656</v>
      </c>
    </row>
    <row r="93" spans="1:7">
      <c r="A93" s="3">
        <v>44343</v>
      </c>
      <c r="B93" s="2">
        <v>69.402985000000001</v>
      </c>
      <c r="C93" s="2">
        <v>71.492537999999996</v>
      </c>
      <c r="D93" s="2">
        <v>68.507462000000004</v>
      </c>
      <c r="E93" s="2">
        <v>68.507462000000004</v>
      </c>
      <c r="F93" s="2">
        <v>57.590691</v>
      </c>
      <c r="G93" s="2">
        <v>6956581</v>
      </c>
    </row>
    <row r="94" spans="1:7">
      <c r="A94" s="3">
        <v>44344</v>
      </c>
      <c r="B94" s="2">
        <v>70.522385</v>
      </c>
      <c r="C94" s="2">
        <v>74.328361999999998</v>
      </c>
      <c r="D94" s="2">
        <v>70.373131000000001</v>
      </c>
      <c r="E94" s="2">
        <v>71.567161999999996</v>
      </c>
      <c r="F94" s="2">
        <v>60.162823000000003</v>
      </c>
      <c r="G94" s="2">
        <v>18919742</v>
      </c>
    </row>
    <row r="95" spans="1:7">
      <c r="A95" s="3">
        <v>44347</v>
      </c>
      <c r="B95" s="2">
        <v>74.328361999999998</v>
      </c>
      <c r="C95" s="2">
        <v>76.567161999999996</v>
      </c>
      <c r="D95" s="2">
        <v>71.343284999999995</v>
      </c>
      <c r="E95" s="2">
        <v>72.164176999999995</v>
      </c>
      <c r="F95" s="2">
        <v>60.664703000000003</v>
      </c>
      <c r="G95" s="2">
        <v>20806375</v>
      </c>
    </row>
    <row r="96" spans="1:7">
      <c r="A96" s="3">
        <v>44348</v>
      </c>
      <c r="B96" s="2">
        <v>72.835823000000005</v>
      </c>
      <c r="C96" s="2">
        <v>73.656715000000005</v>
      </c>
      <c r="D96" s="2">
        <v>70.746268999999998</v>
      </c>
      <c r="E96" s="2">
        <v>72.462684999999993</v>
      </c>
      <c r="F96" s="2">
        <v>60.915638000000001</v>
      </c>
      <c r="G96" s="2">
        <v>7002450</v>
      </c>
    </row>
    <row r="97" spans="1:7">
      <c r="A97" s="3">
        <v>44349</v>
      </c>
      <c r="B97" s="2">
        <v>73.432838000000004</v>
      </c>
      <c r="C97" s="2">
        <v>78.656715000000005</v>
      </c>
      <c r="D97" s="2">
        <v>72.835823000000005</v>
      </c>
      <c r="E97" s="2">
        <v>77.462684999999993</v>
      </c>
      <c r="F97" s="2">
        <v>65.118881000000002</v>
      </c>
      <c r="G97" s="2">
        <v>26422388</v>
      </c>
    </row>
    <row r="98" spans="1:7">
      <c r="A98" s="3">
        <v>44350</v>
      </c>
      <c r="B98" s="2">
        <v>78.805969000000005</v>
      </c>
      <c r="C98" s="2">
        <v>81.641791999999995</v>
      </c>
      <c r="D98" s="2">
        <v>77.611937999999995</v>
      </c>
      <c r="E98" s="2">
        <v>78.358208000000005</v>
      </c>
      <c r="F98" s="2">
        <v>65.871703999999994</v>
      </c>
      <c r="G98" s="2">
        <v>29719192</v>
      </c>
    </row>
    <row r="99" spans="1:7">
      <c r="A99" s="3">
        <v>44351</v>
      </c>
      <c r="B99" s="2">
        <v>77.611937999999995</v>
      </c>
      <c r="C99" s="2">
        <v>81.194030999999995</v>
      </c>
      <c r="D99" s="2">
        <v>76.119399999999999</v>
      </c>
      <c r="E99" s="2">
        <v>77.164176999999995</v>
      </c>
      <c r="F99" s="2">
        <v>64.867942999999997</v>
      </c>
      <c r="G99" s="2">
        <v>18553511</v>
      </c>
    </row>
    <row r="100" spans="1:7">
      <c r="A100" s="3">
        <v>44354</v>
      </c>
      <c r="B100" s="2">
        <v>79.104477000000003</v>
      </c>
      <c r="C100" s="2">
        <v>79.104477000000003</v>
      </c>
      <c r="D100" s="2">
        <v>70.373131000000001</v>
      </c>
      <c r="E100" s="2">
        <v>73.731346000000002</v>
      </c>
      <c r="F100" s="2">
        <v>61.982143000000001</v>
      </c>
      <c r="G100" s="2">
        <v>14942798</v>
      </c>
    </row>
    <row r="101" spans="1:7">
      <c r="A101" s="3">
        <v>44355</v>
      </c>
      <c r="B101" s="2">
        <v>74.104477000000003</v>
      </c>
      <c r="C101" s="2">
        <v>75.373131000000001</v>
      </c>
      <c r="D101" s="2">
        <v>72.835823000000005</v>
      </c>
      <c r="E101" s="2">
        <v>74.029846000000006</v>
      </c>
      <c r="F101" s="2">
        <v>62.233069999999998</v>
      </c>
      <c r="G101" s="2">
        <v>6492632</v>
      </c>
    </row>
    <row r="102" spans="1:7">
      <c r="A102" s="3">
        <v>44356</v>
      </c>
      <c r="B102" s="2">
        <v>74.253731000000002</v>
      </c>
      <c r="C102" s="2">
        <v>74.776115000000004</v>
      </c>
      <c r="D102" s="2">
        <v>71.343284999999995</v>
      </c>
      <c r="E102" s="2">
        <v>71.940299999999993</v>
      </c>
      <c r="F102" s="2">
        <v>60.476497999999999</v>
      </c>
      <c r="G102" s="2">
        <v>8309917</v>
      </c>
    </row>
    <row r="103" spans="1:7">
      <c r="A103" s="3">
        <v>44357</v>
      </c>
      <c r="B103" s="2">
        <v>71.940299999999993</v>
      </c>
      <c r="C103" s="2">
        <v>72.313430999999994</v>
      </c>
      <c r="D103" s="2">
        <v>69.328361999999998</v>
      </c>
      <c r="E103" s="2">
        <v>71.343284999999995</v>
      </c>
      <c r="F103" s="2">
        <v>59.974617000000002</v>
      </c>
      <c r="G103" s="2">
        <v>10143768</v>
      </c>
    </row>
    <row r="104" spans="1:7">
      <c r="A104" s="3">
        <v>44358</v>
      </c>
      <c r="B104" s="2">
        <v>71.492537999999996</v>
      </c>
      <c r="C104" s="2">
        <v>72.835823000000005</v>
      </c>
      <c r="D104" s="2">
        <v>70.895522999999997</v>
      </c>
      <c r="E104" s="2">
        <v>72.238808000000006</v>
      </c>
      <c r="F104" s="2">
        <v>60.727440000000001</v>
      </c>
      <c r="G104" s="2">
        <v>4333824</v>
      </c>
    </row>
    <row r="105" spans="1:7">
      <c r="A105" s="3">
        <v>44362</v>
      </c>
      <c r="B105" s="2">
        <v>71.940299999999993</v>
      </c>
      <c r="C105" s="2">
        <v>74.029846000000006</v>
      </c>
      <c r="D105" s="2">
        <v>70.895522999999997</v>
      </c>
      <c r="E105" s="2">
        <v>73.507462000000004</v>
      </c>
      <c r="F105" s="2">
        <v>61.793930000000003</v>
      </c>
      <c r="G105" s="2">
        <v>7414829</v>
      </c>
    </row>
    <row r="106" spans="1:7">
      <c r="A106" s="3">
        <v>44363</v>
      </c>
      <c r="B106" s="2">
        <v>73.507462000000004</v>
      </c>
      <c r="C106" s="2">
        <v>74.552238000000003</v>
      </c>
      <c r="D106" s="2">
        <v>71.940299999999993</v>
      </c>
      <c r="E106" s="2">
        <v>72.388062000000005</v>
      </c>
      <c r="F106" s="2">
        <v>60.852908999999997</v>
      </c>
      <c r="G106" s="2">
        <v>5549904</v>
      </c>
    </row>
    <row r="107" spans="1:7">
      <c r="A107" s="3">
        <v>44364</v>
      </c>
      <c r="B107" s="2">
        <v>71.641791999999995</v>
      </c>
      <c r="C107" s="2">
        <v>73.805969000000005</v>
      </c>
      <c r="D107" s="2">
        <v>71.044776999999996</v>
      </c>
      <c r="E107" s="2">
        <v>71.791045999999994</v>
      </c>
      <c r="F107" s="2">
        <v>60.351027999999999</v>
      </c>
      <c r="G107" s="2">
        <v>7063370</v>
      </c>
    </row>
    <row r="108" spans="1:7">
      <c r="A108" s="3">
        <v>44365</v>
      </c>
      <c r="B108" s="2">
        <v>71.567161999999996</v>
      </c>
      <c r="C108" s="2">
        <v>72.835823000000005</v>
      </c>
      <c r="D108" s="2">
        <v>71.492537999999996</v>
      </c>
      <c r="E108" s="2">
        <v>71.567161999999996</v>
      </c>
      <c r="F108" s="2">
        <v>60.162823000000003</v>
      </c>
      <c r="G108" s="2">
        <v>6783017</v>
      </c>
    </row>
    <row r="109" spans="1:7">
      <c r="A109" s="3">
        <v>44368</v>
      </c>
      <c r="B109" s="2">
        <v>71.044776999999996</v>
      </c>
      <c r="C109" s="2">
        <v>71.791045999999994</v>
      </c>
      <c r="D109" s="2">
        <v>69.402985000000001</v>
      </c>
      <c r="E109" s="2">
        <v>69.402985000000001</v>
      </c>
      <c r="F109" s="2">
        <v>58.343510000000002</v>
      </c>
      <c r="G109" s="2">
        <v>6213877</v>
      </c>
    </row>
    <row r="110" spans="1:7">
      <c r="A110" s="3">
        <v>44369</v>
      </c>
      <c r="B110" s="2">
        <v>70.074623000000003</v>
      </c>
      <c r="C110" s="2">
        <v>74.626862000000003</v>
      </c>
      <c r="D110" s="2">
        <v>70</v>
      </c>
      <c r="E110" s="2">
        <v>73.134331000000003</v>
      </c>
      <c r="F110" s="2">
        <v>61.480263000000001</v>
      </c>
      <c r="G110" s="2">
        <v>18651519</v>
      </c>
    </row>
    <row r="111" spans="1:7">
      <c r="A111" s="3">
        <v>44370</v>
      </c>
      <c r="B111" s="2">
        <v>75.074623000000003</v>
      </c>
      <c r="C111" s="2">
        <v>75.223877000000002</v>
      </c>
      <c r="D111" s="2">
        <v>70.447761999999997</v>
      </c>
      <c r="E111" s="2">
        <v>70.671638000000002</v>
      </c>
      <c r="F111" s="2">
        <v>59.410004000000001</v>
      </c>
      <c r="G111" s="2">
        <v>13538281</v>
      </c>
    </row>
    <row r="112" spans="1:7">
      <c r="A112" s="3">
        <v>44371</v>
      </c>
      <c r="B112" s="2">
        <v>71.343284999999995</v>
      </c>
      <c r="C112" s="2">
        <v>73.283585000000002</v>
      </c>
      <c r="D112" s="2">
        <v>70.895522999999997</v>
      </c>
      <c r="E112" s="2">
        <v>71.567161999999996</v>
      </c>
      <c r="F112" s="2">
        <v>60.162823000000003</v>
      </c>
      <c r="G112" s="2">
        <v>10335638</v>
      </c>
    </row>
    <row r="113" spans="1:7">
      <c r="A113" s="3">
        <v>44372</v>
      </c>
      <c r="B113" s="2">
        <v>70.671638000000002</v>
      </c>
      <c r="C113" s="2">
        <v>71.268653999999998</v>
      </c>
      <c r="D113" s="2">
        <v>69.552238000000003</v>
      </c>
      <c r="E113" s="2">
        <v>69.701492000000002</v>
      </c>
      <c r="F113" s="2">
        <v>60.486629000000001</v>
      </c>
      <c r="G113" s="2">
        <v>7497288</v>
      </c>
    </row>
    <row r="114" spans="1:7">
      <c r="A114" s="3">
        <v>44375</v>
      </c>
      <c r="B114" s="2">
        <v>70.597014999999999</v>
      </c>
      <c r="C114" s="2">
        <v>74.402985000000001</v>
      </c>
      <c r="D114" s="2">
        <v>70.074623000000003</v>
      </c>
      <c r="E114" s="2">
        <v>73.582092000000003</v>
      </c>
      <c r="F114" s="2">
        <v>63.854191</v>
      </c>
      <c r="G114" s="2">
        <v>19842028</v>
      </c>
    </row>
    <row r="115" spans="1:7">
      <c r="A115" s="3">
        <v>44376</v>
      </c>
      <c r="B115" s="2">
        <v>73.582092000000003</v>
      </c>
      <c r="C115" s="2">
        <v>78.955223000000004</v>
      </c>
      <c r="D115" s="2">
        <v>73.283585000000002</v>
      </c>
      <c r="E115" s="2">
        <v>74.626862000000003</v>
      </c>
      <c r="F115" s="2">
        <v>64.760834000000003</v>
      </c>
      <c r="G115" s="2">
        <v>39715033</v>
      </c>
    </row>
    <row r="116" spans="1:7">
      <c r="A116" s="3">
        <v>44377</v>
      </c>
      <c r="B116" s="2">
        <v>76.417907999999997</v>
      </c>
      <c r="C116" s="2">
        <v>80.447761999999997</v>
      </c>
      <c r="D116" s="2">
        <v>75.970146</v>
      </c>
      <c r="E116" s="2">
        <v>78.358208000000005</v>
      </c>
      <c r="F116" s="2">
        <v>67.998885999999999</v>
      </c>
      <c r="G116" s="2">
        <v>45686942</v>
      </c>
    </row>
    <row r="117" spans="1:7">
      <c r="A117" s="3">
        <v>44378</v>
      </c>
      <c r="B117" s="2">
        <v>80.298507999999998</v>
      </c>
      <c r="C117" s="2">
        <v>81.791045999999994</v>
      </c>
      <c r="D117" s="2">
        <v>74.776115000000004</v>
      </c>
      <c r="E117" s="2">
        <v>75.820892000000001</v>
      </c>
      <c r="F117" s="2">
        <v>65.797020000000003</v>
      </c>
      <c r="G117" s="2">
        <v>28423172</v>
      </c>
    </row>
    <row r="118" spans="1:7">
      <c r="A118" s="3">
        <v>44379</v>
      </c>
      <c r="B118" s="2">
        <v>77.611937999999995</v>
      </c>
      <c r="C118" s="2">
        <v>79.253731000000002</v>
      </c>
      <c r="D118" s="2">
        <v>75.820892000000001</v>
      </c>
      <c r="E118" s="2">
        <v>77.761191999999994</v>
      </c>
      <c r="F118" s="2">
        <v>67.480796999999995</v>
      </c>
      <c r="G118" s="2">
        <v>18957474</v>
      </c>
    </row>
    <row r="119" spans="1:7">
      <c r="A119" s="3">
        <v>44382</v>
      </c>
      <c r="B119" s="2">
        <v>81.194030999999995</v>
      </c>
      <c r="C119" s="2">
        <v>85.522385</v>
      </c>
      <c r="D119" s="2">
        <v>80.895522999999997</v>
      </c>
      <c r="E119" s="2">
        <v>85.522385</v>
      </c>
      <c r="F119" s="2">
        <v>74.215926999999994</v>
      </c>
      <c r="G119" s="2">
        <v>38475178</v>
      </c>
    </row>
    <row r="120" spans="1:7">
      <c r="A120" s="3">
        <v>44383</v>
      </c>
      <c r="B120" s="2">
        <v>88.059700000000007</v>
      </c>
      <c r="C120" s="2">
        <v>89.104477000000003</v>
      </c>
      <c r="D120" s="2">
        <v>82.388062000000005</v>
      </c>
      <c r="E120" s="2">
        <v>83.432838000000004</v>
      </c>
      <c r="F120" s="2">
        <v>72.402625999999998</v>
      </c>
      <c r="G120" s="2">
        <v>49765996</v>
      </c>
    </row>
    <row r="121" spans="1:7">
      <c r="A121" s="3">
        <v>44384</v>
      </c>
      <c r="B121" s="2">
        <v>82.537315000000007</v>
      </c>
      <c r="C121" s="2">
        <v>83.731346000000002</v>
      </c>
      <c r="D121" s="2">
        <v>78.805969000000005</v>
      </c>
      <c r="E121" s="2">
        <v>79.253731000000002</v>
      </c>
      <c r="F121" s="2">
        <v>68.776015999999998</v>
      </c>
      <c r="G121" s="2">
        <v>21880479</v>
      </c>
    </row>
    <row r="122" spans="1:7">
      <c r="A122" s="3">
        <v>44385</v>
      </c>
      <c r="B122" s="2">
        <v>80</v>
      </c>
      <c r="C122" s="2">
        <v>83.134331000000003</v>
      </c>
      <c r="D122" s="2">
        <v>78.955223000000004</v>
      </c>
      <c r="E122" s="2">
        <v>81.791045999999994</v>
      </c>
      <c r="F122" s="2">
        <v>70.977890000000002</v>
      </c>
      <c r="G122" s="2">
        <v>16833438</v>
      </c>
    </row>
    <row r="123" spans="1:7">
      <c r="A123" s="3">
        <v>44386</v>
      </c>
      <c r="B123" s="2">
        <v>79.850746000000001</v>
      </c>
      <c r="C123" s="2">
        <v>81.791045999999994</v>
      </c>
      <c r="D123" s="2">
        <v>79.104477000000003</v>
      </c>
      <c r="E123" s="2">
        <v>79.104477000000003</v>
      </c>
      <c r="F123" s="2">
        <v>68.646491999999995</v>
      </c>
      <c r="G123" s="2">
        <v>11565929</v>
      </c>
    </row>
    <row r="124" spans="1:7">
      <c r="A124" s="3">
        <v>44389</v>
      </c>
      <c r="B124" s="2">
        <v>82.388062000000005</v>
      </c>
      <c r="C124" s="2">
        <v>83.432838000000004</v>
      </c>
      <c r="D124" s="2">
        <v>78.805969000000005</v>
      </c>
      <c r="E124" s="2">
        <v>79.104477000000003</v>
      </c>
      <c r="F124" s="2">
        <v>68.646491999999995</v>
      </c>
      <c r="G124" s="2">
        <v>15834091</v>
      </c>
    </row>
    <row r="125" spans="1:7">
      <c r="A125" s="3">
        <v>44390</v>
      </c>
      <c r="B125" s="2">
        <v>79.701492000000002</v>
      </c>
      <c r="C125" s="2">
        <v>79.701492000000002</v>
      </c>
      <c r="D125" s="2">
        <v>73.208954000000006</v>
      </c>
      <c r="E125" s="2">
        <v>73.880600000000001</v>
      </c>
      <c r="F125" s="2">
        <v>64.113235000000003</v>
      </c>
      <c r="G125" s="2">
        <v>18204160</v>
      </c>
    </row>
    <row r="126" spans="1:7">
      <c r="A126" s="3">
        <v>44391</v>
      </c>
      <c r="B126" s="2">
        <v>74.626862000000003</v>
      </c>
      <c r="C126" s="2">
        <v>75.074623000000003</v>
      </c>
      <c r="D126" s="2">
        <v>70.447761999999997</v>
      </c>
      <c r="E126" s="2">
        <v>73.208954000000006</v>
      </c>
      <c r="F126" s="2">
        <v>63.530388000000002</v>
      </c>
      <c r="G126" s="2">
        <v>11050204</v>
      </c>
    </row>
    <row r="127" spans="1:7">
      <c r="A127" s="3">
        <v>44392</v>
      </c>
      <c r="B127" s="2">
        <v>73.880600000000001</v>
      </c>
      <c r="C127" s="2">
        <v>75.522385</v>
      </c>
      <c r="D127" s="2">
        <v>73.134331000000003</v>
      </c>
      <c r="E127" s="2">
        <v>75.373131000000001</v>
      </c>
      <c r="F127" s="2">
        <v>65.408446999999995</v>
      </c>
      <c r="G127" s="2">
        <v>7419423</v>
      </c>
    </row>
    <row r="128" spans="1:7">
      <c r="A128" s="3">
        <v>44393</v>
      </c>
      <c r="B128" s="2">
        <v>74.626862000000003</v>
      </c>
      <c r="C128" s="2">
        <v>75.223877000000002</v>
      </c>
      <c r="D128" s="2">
        <v>73.731346000000002</v>
      </c>
      <c r="E128" s="2">
        <v>73.880600000000001</v>
      </c>
      <c r="F128" s="2">
        <v>64.113235000000003</v>
      </c>
      <c r="G128" s="2">
        <v>5869461</v>
      </c>
    </row>
    <row r="129" spans="1:7">
      <c r="A129" s="3">
        <v>44396</v>
      </c>
      <c r="B129" s="2">
        <v>74.477608000000004</v>
      </c>
      <c r="C129" s="2">
        <v>76.119399999999999</v>
      </c>
      <c r="D129" s="2">
        <v>73.656715000000005</v>
      </c>
      <c r="E129" s="2">
        <v>74.626862000000003</v>
      </c>
      <c r="F129" s="2">
        <v>64.760834000000003</v>
      </c>
      <c r="G129" s="2">
        <v>7910084</v>
      </c>
    </row>
    <row r="130" spans="1:7">
      <c r="A130" s="3">
        <v>44397</v>
      </c>
      <c r="B130" s="2">
        <v>74.179107999999999</v>
      </c>
      <c r="C130" s="2">
        <v>75.223877000000002</v>
      </c>
      <c r="D130" s="2">
        <v>72.089554000000007</v>
      </c>
      <c r="E130" s="2">
        <v>73.059700000000007</v>
      </c>
      <c r="F130" s="2">
        <v>63.400863999999999</v>
      </c>
      <c r="G130" s="2">
        <v>7475685</v>
      </c>
    </row>
    <row r="131" spans="1:7">
      <c r="A131" s="3">
        <v>44398</v>
      </c>
      <c r="B131" s="2">
        <v>73.880600000000001</v>
      </c>
      <c r="C131" s="2">
        <v>74.626862000000003</v>
      </c>
      <c r="D131" s="2">
        <v>71.268653999999998</v>
      </c>
      <c r="E131" s="2">
        <v>71.940299999999993</v>
      </c>
      <c r="F131" s="2">
        <v>62.429454999999997</v>
      </c>
      <c r="G131" s="2">
        <v>8636336</v>
      </c>
    </row>
    <row r="132" spans="1:7">
      <c r="A132" s="3">
        <v>44399</v>
      </c>
      <c r="B132" s="2">
        <v>72.985077000000004</v>
      </c>
      <c r="C132" s="2">
        <v>72.985077000000004</v>
      </c>
      <c r="D132" s="2">
        <v>70.149253999999999</v>
      </c>
      <c r="E132" s="2">
        <v>70.597014999999999</v>
      </c>
      <c r="F132" s="2">
        <v>61.263759999999998</v>
      </c>
      <c r="G132" s="2">
        <v>6110856</v>
      </c>
    </row>
    <row r="133" spans="1:7">
      <c r="A133" s="3">
        <v>44400</v>
      </c>
      <c r="B133" s="2">
        <v>71.343284999999995</v>
      </c>
      <c r="C133" s="2">
        <v>73.134331000000003</v>
      </c>
      <c r="D133" s="2">
        <v>70.671638000000002</v>
      </c>
      <c r="E133" s="2">
        <v>72.686569000000006</v>
      </c>
      <c r="F133" s="2">
        <v>63.077064999999997</v>
      </c>
      <c r="G133" s="2">
        <v>4544890</v>
      </c>
    </row>
    <row r="134" spans="1:7">
      <c r="A134" s="3">
        <v>44403</v>
      </c>
      <c r="B134" s="2">
        <v>73.432838000000004</v>
      </c>
      <c r="C134" s="2">
        <v>73.432838000000004</v>
      </c>
      <c r="D134" s="2">
        <v>71.492537999999996</v>
      </c>
      <c r="E134" s="2">
        <v>71.492537999999996</v>
      </c>
      <c r="F134" s="2">
        <v>62.040886</v>
      </c>
      <c r="G134" s="2">
        <v>3791661</v>
      </c>
    </row>
    <row r="135" spans="1:7">
      <c r="A135" s="3">
        <v>44404</v>
      </c>
      <c r="B135" s="2">
        <v>72.611937999999995</v>
      </c>
      <c r="C135" s="2">
        <v>72.611937999999995</v>
      </c>
      <c r="D135" s="2">
        <v>69.626862000000003</v>
      </c>
      <c r="E135" s="2">
        <v>69.776115000000004</v>
      </c>
      <c r="F135" s="2">
        <v>60.551383999999999</v>
      </c>
      <c r="G135" s="2">
        <v>6079325</v>
      </c>
    </row>
    <row r="136" spans="1:7">
      <c r="A136" s="3">
        <v>44405</v>
      </c>
      <c r="B136" s="2">
        <v>69.925369000000003</v>
      </c>
      <c r="C136" s="2">
        <v>71.567161999999996</v>
      </c>
      <c r="D136" s="2">
        <v>68.507462000000004</v>
      </c>
      <c r="E136" s="2">
        <v>69.925369000000003</v>
      </c>
      <c r="F136" s="2">
        <v>60.680911999999999</v>
      </c>
      <c r="G136" s="2">
        <v>5164660</v>
      </c>
    </row>
    <row r="137" spans="1:7">
      <c r="A137" s="3">
        <v>44406</v>
      </c>
      <c r="B137" s="2">
        <v>70.373131000000001</v>
      </c>
      <c r="C137" s="2">
        <v>71.567161999999996</v>
      </c>
      <c r="D137" s="2">
        <v>69.850746000000001</v>
      </c>
      <c r="E137" s="2">
        <v>71.343284999999995</v>
      </c>
      <c r="F137" s="2">
        <v>61.911366000000001</v>
      </c>
      <c r="G137" s="2">
        <v>3288776</v>
      </c>
    </row>
    <row r="138" spans="1:7">
      <c r="A138" s="3">
        <v>44407</v>
      </c>
      <c r="B138" s="2">
        <v>71.343284999999995</v>
      </c>
      <c r="C138" s="2">
        <v>72.014922999999996</v>
      </c>
      <c r="D138" s="2">
        <v>69.402985000000001</v>
      </c>
      <c r="E138" s="2">
        <v>69.552238000000003</v>
      </c>
      <c r="F138" s="2">
        <v>60.357109000000001</v>
      </c>
      <c r="G138" s="2">
        <v>6695563</v>
      </c>
    </row>
    <row r="139" spans="1:7">
      <c r="A139" s="3">
        <v>44410</v>
      </c>
      <c r="B139" s="2">
        <v>69.701492000000002</v>
      </c>
      <c r="C139" s="2">
        <v>71.194030999999995</v>
      </c>
      <c r="D139" s="2">
        <v>69.552238000000003</v>
      </c>
      <c r="E139" s="2">
        <v>71.119399999999999</v>
      </c>
      <c r="F139" s="2">
        <v>61.717083000000002</v>
      </c>
      <c r="G139" s="2">
        <v>3406330</v>
      </c>
    </row>
    <row r="140" spans="1:7">
      <c r="A140" s="3">
        <v>44411</v>
      </c>
      <c r="B140" s="2">
        <v>71.119399999999999</v>
      </c>
      <c r="C140" s="2">
        <v>71.194030999999995</v>
      </c>
      <c r="D140" s="2">
        <v>69.626862000000003</v>
      </c>
      <c r="E140" s="2">
        <v>69.925369000000003</v>
      </c>
      <c r="F140" s="2">
        <v>60.680911999999999</v>
      </c>
      <c r="G140" s="2">
        <v>3231255</v>
      </c>
    </row>
    <row r="141" spans="1:7">
      <c r="A141" s="3">
        <v>44412</v>
      </c>
      <c r="B141" s="2">
        <v>70.074623000000003</v>
      </c>
      <c r="C141" s="2">
        <v>70.746268999999998</v>
      </c>
      <c r="D141" s="2">
        <v>69.253731000000002</v>
      </c>
      <c r="E141" s="2">
        <v>70</v>
      </c>
      <c r="F141" s="2">
        <v>60.745674000000001</v>
      </c>
      <c r="G141" s="2">
        <v>3863049</v>
      </c>
    </row>
    <row r="142" spans="1:7">
      <c r="A142" s="3">
        <v>44413</v>
      </c>
      <c r="B142" s="2">
        <v>69.552238000000003</v>
      </c>
      <c r="C142" s="2">
        <v>69.701492000000002</v>
      </c>
      <c r="D142" s="2">
        <v>68.059700000000007</v>
      </c>
      <c r="E142" s="2">
        <v>68.059700000000007</v>
      </c>
      <c r="F142" s="2">
        <v>59.061889999999998</v>
      </c>
      <c r="G142" s="2">
        <v>6752027</v>
      </c>
    </row>
    <row r="143" spans="1:7">
      <c r="A143" s="3">
        <v>44414</v>
      </c>
      <c r="B143" s="2">
        <v>67.910445999999993</v>
      </c>
      <c r="C143" s="2">
        <v>69.179107999999999</v>
      </c>
      <c r="D143" s="2">
        <v>67.313430999999994</v>
      </c>
      <c r="E143" s="2">
        <v>68.059700000000007</v>
      </c>
      <c r="F143" s="2">
        <v>59.061889999999998</v>
      </c>
      <c r="G143" s="2">
        <v>3874020</v>
      </c>
    </row>
    <row r="144" spans="1:7">
      <c r="A144" s="3">
        <v>44417</v>
      </c>
      <c r="B144" s="2">
        <v>68.432838000000004</v>
      </c>
      <c r="C144" s="2">
        <v>70.149253999999999</v>
      </c>
      <c r="D144" s="2">
        <v>68.208954000000006</v>
      </c>
      <c r="E144" s="2">
        <v>69.850746000000001</v>
      </c>
      <c r="F144" s="2">
        <v>60.616146000000001</v>
      </c>
      <c r="G144" s="2">
        <v>4113999</v>
      </c>
    </row>
    <row r="145" spans="1:7">
      <c r="A145" s="3">
        <v>44418</v>
      </c>
      <c r="B145" s="2">
        <v>69.925369000000003</v>
      </c>
      <c r="C145" s="2">
        <v>70</v>
      </c>
      <c r="D145" s="2">
        <v>68.358208000000005</v>
      </c>
      <c r="E145" s="2">
        <v>68.656715000000005</v>
      </c>
      <c r="F145" s="2">
        <v>59.579974999999997</v>
      </c>
      <c r="G145" s="2">
        <v>4085221</v>
      </c>
    </row>
    <row r="146" spans="1:7">
      <c r="A146" s="3">
        <v>44419</v>
      </c>
      <c r="B146" s="2">
        <v>68.955223000000004</v>
      </c>
      <c r="C146" s="2">
        <v>70.373131000000001</v>
      </c>
      <c r="D146" s="2">
        <v>67.611937999999995</v>
      </c>
      <c r="E146" s="2">
        <v>68.059700000000007</v>
      </c>
      <c r="F146" s="2">
        <v>59.061889999999998</v>
      </c>
      <c r="G146" s="2">
        <v>3930974</v>
      </c>
    </row>
    <row r="147" spans="1:7">
      <c r="A147" s="3">
        <v>44420</v>
      </c>
      <c r="B147" s="2">
        <v>68.134331000000003</v>
      </c>
      <c r="C147" s="2">
        <v>69.850746000000001</v>
      </c>
      <c r="D147" s="2">
        <v>67.910445999999993</v>
      </c>
      <c r="E147" s="2">
        <v>69.552238000000003</v>
      </c>
      <c r="F147" s="2">
        <v>60.357109000000001</v>
      </c>
      <c r="G147" s="2">
        <v>2756281</v>
      </c>
    </row>
    <row r="148" spans="1:7">
      <c r="A148" s="3">
        <v>44421</v>
      </c>
      <c r="B148" s="2">
        <v>69.701492000000002</v>
      </c>
      <c r="C148" s="2">
        <v>69.776115000000004</v>
      </c>
      <c r="D148" s="2">
        <v>68.059700000000007</v>
      </c>
      <c r="E148" s="2">
        <v>68.283585000000002</v>
      </c>
      <c r="F148" s="2">
        <v>59.256176000000004</v>
      </c>
      <c r="G148" s="2">
        <v>3255103</v>
      </c>
    </row>
    <row r="149" spans="1:7">
      <c r="A149" s="3">
        <v>44424</v>
      </c>
      <c r="B149" s="2">
        <v>68.731346000000002</v>
      </c>
      <c r="C149" s="2">
        <v>69.179107999999999</v>
      </c>
      <c r="D149" s="2">
        <v>65.597014999999999</v>
      </c>
      <c r="E149" s="2">
        <v>65.746268999999998</v>
      </c>
      <c r="F149" s="2">
        <v>57.054302</v>
      </c>
      <c r="G149" s="2">
        <v>5591024</v>
      </c>
    </row>
    <row r="150" spans="1:7">
      <c r="A150" s="3">
        <v>44425</v>
      </c>
      <c r="B150" s="2">
        <v>65.746268999999998</v>
      </c>
      <c r="C150" s="2">
        <v>65.746268999999998</v>
      </c>
      <c r="D150" s="2">
        <v>65.746268999999998</v>
      </c>
      <c r="E150" s="2">
        <v>65.746268999999998</v>
      </c>
      <c r="F150" s="2">
        <v>57.054302</v>
      </c>
      <c r="G150" s="2">
        <v>0</v>
      </c>
    </row>
    <row r="151" spans="1:7">
      <c r="A151" s="3">
        <v>44426</v>
      </c>
      <c r="B151" s="2">
        <v>61.492538000000003</v>
      </c>
      <c r="C151" s="2">
        <v>66.119399999999999</v>
      </c>
      <c r="D151" s="2">
        <v>60.671641999999999</v>
      </c>
      <c r="E151" s="2">
        <v>65.970146</v>
      </c>
      <c r="F151" s="2">
        <v>57.248584999999999</v>
      </c>
      <c r="G151" s="2">
        <v>8419390</v>
      </c>
    </row>
    <row r="152" spans="1:7">
      <c r="A152" s="3">
        <v>44427</v>
      </c>
      <c r="B152" s="2">
        <v>64.701492000000002</v>
      </c>
      <c r="C152" s="2">
        <v>66.641791999999995</v>
      </c>
      <c r="D152" s="2">
        <v>63.432834999999997</v>
      </c>
      <c r="E152" s="2">
        <v>63.507461999999997</v>
      </c>
      <c r="F152" s="2">
        <v>55.111477000000001</v>
      </c>
      <c r="G152" s="2">
        <v>7166129</v>
      </c>
    </row>
    <row r="153" spans="1:7">
      <c r="A153" s="3">
        <v>44428</v>
      </c>
      <c r="B153" s="2">
        <v>63.432834999999997</v>
      </c>
      <c r="C153" s="2">
        <v>63.955222999999997</v>
      </c>
      <c r="D153" s="2">
        <v>61.417912000000001</v>
      </c>
      <c r="E153" s="2">
        <v>61.716414999999998</v>
      </c>
      <c r="F153" s="2">
        <v>53.557217000000001</v>
      </c>
      <c r="G153" s="2">
        <v>8286353</v>
      </c>
    </row>
    <row r="154" spans="1:7">
      <c r="A154" s="3">
        <v>44431</v>
      </c>
      <c r="B154" s="2">
        <v>62.313431000000001</v>
      </c>
      <c r="C154" s="2">
        <v>64.029846000000006</v>
      </c>
      <c r="D154" s="2">
        <v>62.238804000000002</v>
      </c>
      <c r="E154" s="2">
        <v>63.059699999999999</v>
      </c>
      <c r="F154" s="2">
        <v>54.722912000000001</v>
      </c>
      <c r="G154" s="2">
        <v>5037734</v>
      </c>
    </row>
    <row r="155" spans="1:7">
      <c r="A155" s="3">
        <v>44432</v>
      </c>
      <c r="B155" s="2">
        <v>63.731341999999998</v>
      </c>
      <c r="C155" s="2">
        <v>65.895522999999997</v>
      </c>
      <c r="D155" s="2">
        <v>62.761192000000001</v>
      </c>
      <c r="E155" s="2">
        <v>63.656714999999998</v>
      </c>
      <c r="F155" s="2">
        <v>55.240997</v>
      </c>
      <c r="G155" s="2">
        <v>6730429</v>
      </c>
    </row>
    <row r="156" spans="1:7">
      <c r="A156" s="3">
        <v>44433</v>
      </c>
      <c r="B156" s="2">
        <v>63.059699999999999</v>
      </c>
      <c r="C156" s="2">
        <v>64.104477000000003</v>
      </c>
      <c r="D156" s="2">
        <v>62.761192000000001</v>
      </c>
      <c r="E156" s="2">
        <v>64.104477000000003</v>
      </c>
      <c r="F156" s="2">
        <v>55.629565999999997</v>
      </c>
      <c r="G156" s="2">
        <v>3771544</v>
      </c>
    </row>
    <row r="157" spans="1:7">
      <c r="A157" s="3">
        <v>44434</v>
      </c>
      <c r="B157" s="2">
        <v>64.104477000000003</v>
      </c>
      <c r="C157" s="2">
        <v>69.104477000000003</v>
      </c>
      <c r="D157" s="2">
        <v>63.731341999999998</v>
      </c>
      <c r="E157" s="2">
        <v>64.477608000000004</v>
      </c>
      <c r="F157" s="2">
        <v>55.953364999999998</v>
      </c>
      <c r="G157" s="2">
        <v>13633369</v>
      </c>
    </row>
    <row r="158" spans="1:7">
      <c r="A158" s="3">
        <v>44435</v>
      </c>
      <c r="B158" s="2">
        <v>63.880595999999997</v>
      </c>
      <c r="C158" s="2">
        <v>65.149253999999999</v>
      </c>
      <c r="D158" s="2">
        <v>63.432834999999997</v>
      </c>
      <c r="E158" s="2">
        <v>65.074623000000003</v>
      </c>
      <c r="F158" s="2">
        <v>56.471454999999999</v>
      </c>
      <c r="G158" s="2">
        <v>5306157</v>
      </c>
    </row>
    <row r="159" spans="1:7">
      <c r="A159" s="3">
        <v>44438</v>
      </c>
      <c r="B159" s="2">
        <v>65.298507999999998</v>
      </c>
      <c r="C159" s="2">
        <v>65.820892000000001</v>
      </c>
      <c r="D159" s="2">
        <v>64.552238000000003</v>
      </c>
      <c r="E159" s="2">
        <v>65.074623000000003</v>
      </c>
      <c r="F159" s="2">
        <v>56.471454999999999</v>
      </c>
      <c r="G159" s="2">
        <v>3875517</v>
      </c>
    </row>
    <row r="160" spans="1:7">
      <c r="A160" s="3">
        <v>44439</v>
      </c>
      <c r="B160" s="2">
        <v>65.223877000000002</v>
      </c>
      <c r="C160" s="2">
        <v>66.417907999999997</v>
      </c>
      <c r="D160" s="2">
        <v>65</v>
      </c>
      <c r="E160" s="2">
        <v>66.417907999999997</v>
      </c>
      <c r="F160" s="2">
        <v>57.637149999999998</v>
      </c>
      <c r="G160" s="2">
        <v>6199545</v>
      </c>
    </row>
    <row r="161" spans="1:7">
      <c r="A161" s="3">
        <v>44440</v>
      </c>
      <c r="B161" s="2">
        <v>66.417907999999997</v>
      </c>
      <c r="C161" s="2">
        <v>67.014922999999996</v>
      </c>
      <c r="D161" s="2">
        <v>64.925369000000003</v>
      </c>
      <c r="E161" s="2">
        <v>65.074623000000003</v>
      </c>
      <c r="F161" s="2">
        <v>56.471454999999999</v>
      </c>
      <c r="G161" s="2">
        <v>6381782</v>
      </c>
    </row>
    <row r="162" spans="1:7">
      <c r="A162" s="3">
        <v>44441</v>
      </c>
      <c r="B162" s="2">
        <v>64.626862000000003</v>
      </c>
      <c r="C162" s="2">
        <v>64.701492000000002</v>
      </c>
      <c r="D162" s="2">
        <v>62.388058000000001</v>
      </c>
      <c r="E162" s="2">
        <v>62.462685</v>
      </c>
      <c r="F162" s="2">
        <v>54.204825999999997</v>
      </c>
      <c r="G162" s="2">
        <v>10333079</v>
      </c>
    </row>
    <row r="163" spans="1:7">
      <c r="A163" s="3">
        <v>44442</v>
      </c>
      <c r="B163" s="2">
        <v>62.686565000000002</v>
      </c>
      <c r="C163" s="2">
        <v>63.731341999999998</v>
      </c>
      <c r="D163" s="2">
        <v>62.014923000000003</v>
      </c>
      <c r="E163" s="2">
        <v>62.164180999999999</v>
      </c>
      <c r="F163" s="2">
        <v>53.945785999999998</v>
      </c>
      <c r="G163" s="2">
        <v>5793485</v>
      </c>
    </row>
    <row r="164" spans="1:7">
      <c r="A164" s="3">
        <v>44445</v>
      </c>
      <c r="B164" s="2">
        <v>62.164180999999999</v>
      </c>
      <c r="C164" s="2">
        <v>63.283580999999998</v>
      </c>
      <c r="D164" s="2">
        <v>61.940295999999996</v>
      </c>
      <c r="E164" s="2">
        <v>62.388058000000001</v>
      </c>
      <c r="F164" s="2">
        <v>54.140064000000002</v>
      </c>
      <c r="G164" s="2">
        <v>3621535</v>
      </c>
    </row>
    <row r="165" spans="1:7">
      <c r="A165" s="3">
        <v>44446</v>
      </c>
      <c r="B165" s="2">
        <v>62.388058000000001</v>
      </c>
      <c r="C165" s="2">
        <v>63.432834999999997</v>
      </c>
      <c r="D165" s="2">
        <v>62.089554</v>
      </c>
      <c r="E165" s="2">
        <v>62.611938000000002</v>
      </c>
      <c r="F165" s="2">
        <v>54.334347000000001</v>
      </c>
      <c r="G165" s="2">
        <v>2880575</v>
      </c>
    </row>
    <row r="166" spans="1:7">
      <c r="A166" s="3">
        <v>44447</v>
      </c>
      <c r="B166" s="2">
        <v>62.313431000000001</v>
      </c>
      <c r="C166" s="2">
        <v>62.985073</v>
      </c>
      <c r="D166" s="2">
        <v>60.820895999999998</v>
      </c>
      <c r="E166" s="2">
        <v>60.820895999999998</v>
      </c>
      <c r="F166" s="2">
        <v>52.780090000000001</v>
      </c>
      <c r="G166" s="2">
        <v>5206427</v>
      </c>
    </row>
    <row r="167" spans="1:7">
      <c r="A167" s="3">
        <v>44448</v>
      </c>
      <c r="B167" s="2">
        <v>60.820895999999998</v>
      </c>
      <c r="C167" s="2">
        <v>62.537312</v>
      </c>
      <c r="D167" s="2">
        <v>60.597014999999999</v>
      </c>
      <c r="E167" s="2">
        <v>62.388058000000001</v>
      </c>
      <c r="F167" s="2">
        <v>54.140064000000002</v>
      </c>
      <c r="G167" s="2">
        <v>3404038</v>
      </c>
    </row>
    <row r="168" spans="1:7">
      <c r="A168" s="3">
        <v>44449</v>
      </c>
      <c r="B168" s="2">
        <v>62.686565000000002</v>
      </c>
      <c r="C168" s="2">
        <v>63.731341999999998</v>
      </c>
      <c r="D168" s="2">
        <v>62.537312</v>
      </c>
      <c r="E168" s="2">
        <v>63.059699999999999</v>
      </c>
      <c r="F168" s="2">
        <v>54.722912000000001</v>
      </c>
      <c r="G168" s="2">
        <v>3956672</v>
      </c>
    </row>
    <row r="169" spans="1:7">
      <c r="A169" s="3">
        <v>44452</v>
      </c>
      <c r="B169" s="2">
        <v>62.686565000000002</v>
      </c>
      <c r="C169" s="2">
        <v>65.671638000000002</v>
      </c>
      <c r="D169" s="2">
        <v>62.686565000000002</v>
      </c>
      <c r="E169" s="2">
        <v>65.298507999999998</v>
      </c>
      <c r="F169" s="2">
        <v>56.665740999999997</v>
      </c>
      <c r="G169" s="2">
        <v>6715109</v>
      </c>
    </row>
    <row r="170" spans="1:7">
      <c r="A170" s="3">
        <v>44453</v>
      </c>
      <c r="B170" s="2">
        <v>65.522385</v>
      </c>
      <c r="C170" s="2">
        <v>65.895522999999997</v>
      </c>
      <c r="D170" s="2">
        <v>64.179107999999999</v>
      </c>
      <c r="E170" s="2">
        <v>65.373131000000001</v>
      </c>
      <c r="F170" s="2">
        <v>56.730494999999998</v>
      </c>
      <c r="G170" s="2">
        <v>7400257</v>
      </c>
    </row>
    <row r="171" spans="1:7">
      <c r="A171" s="3">
        <v>44454</v>
      </c>
      <c r="B171" s="2">
        <v>65.149253999999999</v>
      </c>
      <c r="C171" s="2">
        <v>65.522385</v>
      </c>
      <c r="D171" s="2">
        <v>63.880595999999997</v>
      </c>
      <c r="E171" s="2">
        <v>64.850746000000001</v>
      </c>
      <c r="F171" s="2">
        <v>56.277175999999997</v>
      </c>
      <c r="G171" s="2">
        <v>4467784</v>
      </c>
    </row>
    <row r="172" spans="1:7">
      <c r="A172" s="3">
        <v>44455</v>
      </c>
      <c r="B172" s="2">
        <v>64.925369000000003</v>
      </c>
      <c r="C172" s="2">
        <v>65.298507999999998</v>
      </c>
      <c r="D172" s="2">
        <v>64.029846000000006</v>
      </c>
      <c r="E172" s="2">
        <v>64.701492000000002</v>
      </c>
      <c r="F172" s="2">
        <v>56.147652000000001</v>
      </c>
      <c r="G172" s="2">
        <v>3744516</v>
      </c>
    </row>
    <row r="173" spans="1:7">
      <c r="A173" s="3">
        <v>44456</v>
      </c>
      <c r="B173" s="2">
        <v>64.701492000000002</v>
      </c>
      <c r="C173" s="2">
        <v>65.447761999999997</v>
      </c>
      <c r="D173" s="2">
        <v>63.805968999999997</v>
      </c>
      <c r="E173" s="2">
        <v>63.880595999999997</v>
      </c>
      <c r="F173" s="2">
        <v>55.435279999999999</v>
      </c>
      <c r="G173" s="2">
        <v>3614853</v>
      </c>
    </row>
    <row r="174" spans="1:7">
      <c r="A174" s="3">
        <v>44461</v>
      </c>
      <c r="B174" s="2">
        <v>61.865668999999997</v>
      </c>
      <c r="C174" s="2">
        <v>61.865668999999997</v>
      </c>
      <c r="D174" s="2">
        <v>60</v>
      </c>
      <c r="E174" s="2">
        <v>60.074627</v>
      </c>
      <c r="F174" s="2">
        <v>52.132480999999999</v>
      </c>
      <c r="G174" s="2">
        <v>7322030</v>
      </c>
    </row>
    <row r="175" spans="1:7">
      <c r="A175" s="3">
        <v>44462</v>
      </c>
      <c r="B175" s="2">
        <v>60.522387999999999</v>
      </c>
      <c r="C175" s="2">
        <v>60.970149999999997</v>
      </c>
      <c r="D175" s="2">
        <v>59.701492000000002</v>
      </c>
      <c r="E175" s="2">
        <v>60.373134999999998</v>
      </c>
      <c r="F175" s="2">
        <v>52.391525000000001</v>
      </c>
      <c r="G175" s="2">
        <v>3501237</v>
      </c>
    </row>
    <row r="176" spans="1:7">
      <c r="A176" s="3">
        <v>44463</v>
      </c>
      <c r="B176" s="2">
        <v>60.597014999999999</v>
      </c>
      <c r="C176" s="2">
        <v>61.417912000000001</v>
      </c>
      <c r="D176" s="2">
        <v>60.149253999999999</v>
      </c>
      <c r="E176" s="2">
        <v>61.268658000000002</v>
      </c>
      <c r="F176" s="2">
        <v>53.168652000000002</v>
      </c>
      <c r="G176" s="2">
        <v>1995489</v>
      </c>
    </row>
    <row r="177" spans="1:7">
      <c r="A177" s="3">
        <v>44466</v>
      </c>
      <c r="B177" s="2">
        <v>61.268658000000002</v>
      </c>
      <c r="C177" s="2">
        <v>62.014923000000003</v>
      </c>
      <c r="D177" s="2">
        <v>60.970149999999997</v>
      </c>
      <c r="E177" s="2">
        <v>61.194031000000003</v>
      </c>
      <c r="F177" s="2">
        <v>53.103892999999999</v>
      </c>
      <c r="G177" s="2">
        <v>2419112</v>
      </c>
    </row>
    <row r="178" spans="1:7">
      <c r="A178" s="3">
        <v>44467</v>
      </c>
      <c r="B178" s="2">
        <v>60.895522999999997</v>
      </c>
      <c r="C178" s="2">
        <v>61.641792000000002</v>
      </c>
      <c r="D178" s="2">
        <v>60.746268999999998</v>
      </c>
      <c r="E178" s="2">
        <v>61.567165000000003</v>
      </c>
      <c r="F178" s="2">
        <v>53.427695999999997</v>
      </c>
      <c r="G178" s="2">
        <v>2082975</v>
      </c>
    </row>
    <row r="179" spans="1:7">
      <c r="A179" s="3">
        <v>44468</v>
      </c>
      <c r="B179" s="2">
        <v>60.597014999999999</v>
      </c>
      <c r="C179" s="2">
        <v>61.343285000000002</v>
      </c>
      <c r="D179" s="2">
        <v>60.447761999999997</v>
      </c>
      <c r="E179" s="2">
        <v>60.447761999999997</v>
      </c>
      <c r="F179" s="2">
        <v>52.456283999999997</v>
      </c>
      <c r="G179" s="2">
        <v>3413077</v>
      </c>
    </row>
    <row r="180" spans="1:7">
      <c r="A180" s="3">
        <v>44469</v>
      </c>
      <c r="B180" s="2">
        <v>60.447761999999997</v>
      </c>
      <c r="C180" s="2">
        <v>61.492538000000003</v>
      </c>
      <c r="D180" s="2">
        <v>60.373134999999998</v>
      </c>
      <c r="E180" s="2">
        <v>61.343285000000002</v>
      </c>
      <c r="F180" s="2">
        <v>53.233418</v>
      </c>
      <c r="G180" s="2">
        <v>2898061</v>
      </c>
    </row>
    <row r="181" spans="1:7">
      <c r="A181" s="3">
        <v>44470</v>
      </c>
      <c r="B181" s="2">
        <v>61.343285000000002</v>
      </c>
      <c r="C181" s="2">
        <v>61.343285000000002</v>
      </c>
      <c r="D181" s="2">
        <v>59.402985000000001</v>
      </c>
      <c r="E181" s="2">
        <v>60</v>
      </c>
      <c r="F181" s="2">
        <v>52.067718999999997</v>
      </c>
      <c r="G181" s="2">
        <v>4834292</v>
      </c>
    </row>
    <row r="182" spans="1:7">
      <c r="A182" s="3">
        <v>44473</v>
      </c>
      <c r="B182" s="2">
        <v>60</v>
      </c>
      <c r="C182" s="2">
        <v>60.373134999999998</v>
      </c>
      <c r="D182" s="2">
        <v>57.089554</v>
      </c>
      <c r="E182" s="2">
        <v>57.388058000000001</v>
      </c>
      <c r="F182" s="2">
        <v>49.801090000000002</v>
      </c>
      <c r="G182" s="2">
        <v>5227891</v>
      </c>
    </row>
    <row r="183" spans="1:7">
      <c r="A183" s="3">
        <v>44474</v>
      </c>
      <c r="B183" s="2">
        <v>57.089554</v>
      </c>
      <c r="C183" s="2">
        <v>58.731341999999998</v>
      </c>
      <c r="D183" s="2">
        <v>56.343285000000002</v>
      </c>
      <c r="E183" s="2">
        <v>58.656714999999998</v>
      </c>
      <c r="F183" s="2">
        <v>50.902023</v>
      </c>
      <c r="G183" s="2">
        <v>3746587</v>
      </c>
    </row>
    <row r="184" spans="1:7">
      <c r="A184" s="3">
        <v>44475</v>
      </c>
      <c r="B184" s="2">
        <v>58.656714999999998</v>
      </c>
      <c r="C184" s="2">
        <v>59.179104000000002</v>
      </c>
      <c r="D184" s="2">
        <v>58.134326999999999</v>
      </c>
      <c r="E184" s="2">
        <v>58.358207999999998</v>
      </c>
      <c r="F184" s="2">
        <v>50.642978999999997</v>
      </c>
      <c r="G184" s="2">
        <v>2096014</v>
      </c>
    </row>
    <row r="185" spans="1:7">
      <c r="A185" s="3">
        <v>44476</v>
      </c>
      <c r="B185" s="2">
        <v>58.358207999999998</v>
      </c>
      <c r="C185" s="2">
        <v>58.955222999999997</v>
      </c>
      <c r="D185" s="2">
        <v>57.611938000000002</v>
      </c>
      <c r="E185" s="2">
        <v>58.358207999999998</v>
      </c>
      <c r="F185" s="2">
        <v>50.642978999999997</v>
      </c>
      <c r="G185" s="2">
        <v>2164266</v>
      </c>
    </row>
    <row r="186" spans="1:7">
      <c r="A186" s="3">
        <v>44477</v>
      </c>
      <c r="B186" s="2">
        <v>58.805968999999997</v>
      </c>
      <c r="C186" s="2">
        <v>59.552238000000003</v>
      </c>
      <c r="D186" s="2">
        <v>57.910446</v>
      </c>
      <c r="E186" s="2">
        <v>58.208953999999999</v>
      </c>
      <c r="F186" s="2">
        <v>50.513458</v>
      </c>
      <c r="G186" s="2">
        <v>3096245</v>
      </c>
    </row>
    <row r="187" spans="1:7">
      <c r="A187" s="3">
        <v>44481</v>
      </c>
      <c r="B187" s="2">
        <v>58.059699999999999</v>
      </c>
      <c r="C187" s="2">
        <v>58.507461999999997</v>
      </c>
      <c r="D187" s="2">
        <v>56.417912000000001</v>
      </c>
      <c r="E187" s="2">
        <v>56.716414999999998</v>
      </c>
      <c r="F187" s="2">
        <v>49.218238999999997</v>
      </c>
      <c r="G187" s="2">
        <v>3145729</v>
      </c>
    </row>
    <row r="188" spans="1:7">
      <c r="A188" s="3">
        <v>44482</v>
      </c>
      <c r="B188" s="2">
        <v>56.716414999999998</v>
      </c>
      <c r="C188" s="2">
        <v>57.462685</v>
      </c>
      <c r="D188" s="2">
        <v>55.223880999999999</v>
      </c>
      <c r="E188" s="2">
        <v>55.820895999999998</v>
      </c>
      <c r="F188" s="2">
        <v>48.441113000000001</v>
      </c>
      <c r="G188" s="2">
        <v>3311897</v>
      </c>
    </row>
    <row r="189" spans="1:7">
      <c r="A189" s="3">
        <v>44483</v>
      </c>
      <c r="B189" s="2">
        <v>55.970149999999997</v>
      </c>
      <c r="C189" s="2">
        <v>57.388058000000001</v>
      </c>
      <c r="D189" s="2">
        <v>55.970149999999997</v>
      </c>
      <c r="E189" s="2">
        <v>57.164180999999999</v>
      </c>
      <c r="F189" s="2">
        <v>49.606808000000001</v>
      </c>
      <c r="G189" s="2">
        <v>2292526</v>
      </c>
    </row>
    <row r="190" spans="1:7">
      <c r="A190" s="3">
        <v>44484</v>
      </c>
      <c r="B190" s="2">
        <v>57.462685</v>
      </c>
      <c r="C190" s="2">
        <v>58.059699999999999</v>
      </c>
      <c r="D190" s="2">
        <v>57.238804000000002</v>
      </c>
      <c r="E190" s="2">
        <v>57.761192000000001</v>
      </c>
      <c r="F190" s="2">
        <v>50.124893</v>
      </c>
      <c r="G190" s="2">
        <v>1325087</v>
      </c>
    </row>
    <row r="191" spans="1:7">
      <c r="A191" s="3">
        <v>44487</v>
      </c>
      <c r="B191" s="2">
        <v>57.985073</v>
      </c>
      <c r="C191" s="2">
        <v>58.955222999999997</v>
      </c>
      <c r="D191" s="2">
        <v>57.910446</v>
      </c>
      <c r="E191" s="2">
        <v>58.805968999999997</v>
      </c>
      <c r="F191" s="2">
        <v>51.031543999999997</v>
      </c>
      <c r="G191" s="2">
        <v>2221100</v>
      </c>
    </row>
    <row r="192" spans="1:7">
      <c r="A192" s="3">
        <v>44488</v>
      </c>
      <c r="B192" s="2">
        <v>58.805968999999997</v>
      </c>
      <c r="C192" s="2">
        <v>59.477612000000001</v>
      </c>
      <c r="D192" s="2">
        <v>58.283580999999998</v>
      </c>
      <c r="E192" s="2">
        <v>59.029850000000003</v>
      </c>
      <c r="F192" s="2">
        <v>51.225825999999998</v>
      </c>
      <c r="G192" s="2">
        <v>1928368</v>
      </c>
    </row>
    <row r="193" spans="1:7">
      <c r="A193" s="3">
        <v>44489</v>
      </c>
      <c r="B193" s="2">
        <v>59.402985000000001</v>
      </c>
      <c r="C193" s="2">
        <v>59.626865000000002</v>
      </c>
      <c r="D193" s="2">
        <v>58.582087999999999</v>
      </c>
      <c r="E193" s="2">
        <v>58.582087999999999</v>
      </c>
      <c r="F193" s="2">
        <v>50.837260999999998</v>
      </c>
      <c r="G193" s="2">
        <v>2619058</v>
      </c>
    </row>
    <row r="194" spans="1:7">
      <c r="A194" s="3">
        <v>44490</v>
      </c>
      <c r="B194" s="2">
        <v>58.507461999999997</v>
      </c>
      <c r="C194" s="2">
        <v>59.402985000000001</v>
      </c>
      <c r="D194" s="2">
        <v>58.432834999999997</v>
      </c>
      <c r="E194" s="2">
        <v>58.432834999999997</v>
      </c>
      <c r="F194" s="2">
        <v>50.707740999999999</v>
      </c>
      <c r="G194" s="2">
        <v>3731786</v>
      </c>
    </row>
    <row r="195" spans="1:7">
      <c r="A195" s="3">
        <v>44491</v>
      </c>
      <c r="B195" s="2">
        <v>58.507461999999997</v>
      </c>
      <c r="C195" s="2">
        <v>58.880595999999997</v>
      </c>
      <c r="D195" s="2">
        <v>57.164180999999999</v>
      </c>
      <c r="E195" s="2">
        <v>57.537312</v>
      </c>
      <c r="F195" s="2">
        <v>49.930610999999999</v>
      </c>
      <c r="G195" s="2">
        <v>2668126</v>
      </c>
    </row>
    <row r="196" spans="1:7">
      <c r="A196" s="3">
        <v>44494</v>
      </c>
      <c r="B196" s="2">
        <v>57.462685</v>
      </c>
      <c r="C196" s="2">
        <v>58.656714999999998</v>
      </c>
      <c r="D196" s="2">
        <v>57.089554</v>
      </c>
      <c r="E196" s="2">
        <v>58.582087999999999</v>
      </c>
      <c r="F196" s="2">
        <v>50.837260999999998</v>
      </c>
      <c r="G196" s="2">
        <v>1662791</v>
      </c>
    </row>
    <row r="197" spans="1:7">
      <c r="A197" s="3">
        <v>44495</v>
      </c>
      <c r="B197" s="2">
        <v>58.731341999999998</v>
      </c>
      <c r="C197" s="2">
        <v>59.328358000000001</v>
      </c>
      <c r="D197" s="2">
        <v>58.432834999999997</v>
      </c>
      <c r="E197" s="2">
        <v>58.805968999999997</v>
      </c>
      <c r="F197" s="2">
        <v>51.031543999999997</v>
      </c>
      <c r="G197" s="2">
        <v>1488880</v>
      </c>
    </row>
    <row r="198" spans="1:7">
      <c r="A198" s="3">
        <v>44496</v>
      </c>
      <c r="B198" s="2">
        <v>58.955222999999997</v>
      </c>
      <c r="C198" s="2">
        <v>59.253731000000002</v>
      </c>
      <c r="D198" s="2">
        <v>58.582087999999999</v>
      </c>
      <c r="E198" s="2">
        <v>58.955222999999997</v>
      </c>
      <c r="F198" s="2">
        <v>51.161064000000003</v>
      </c>
      <c r="G198" s="2">
        <v>1093501</v>
      </c>
    </row>
    <row r="199" spans="1:7">
      <c r="A199" s="3">
        <v>44497</v>
      </c>
      <c r="B199" s="2">
        <v>58.955222999999997</v>
      </c>
      <c r="C199" s="2">
        <v>59.626865000000002</v>
      </c>
      <c r="D199" s="2">
        <v>58.582087999999999</v>
      </c>
      <c r="E199" s="2">
        <v>59.552238000000003</v>
      </c>
      <c r="F199" s="2">
        <v>51.679152999999999</v>
      </c>
      <c r="G199" s="2">
        <v>1602388</v>
      </c>
    </row>
    <row r="200" spans="1:7">
      <c r="A200" s="3">
        <v>44498</v>
      </c>
      <c r="B200" s="2">
        <v>59.626865000000002</v>
      </c>
      <c r="C200" s="2">
        <v>60.671641999999999</v>
      </c>
      <c r="D200" s="2">
        <v>59.179104000000002</v>
      </c>
      <c r="E200" s="2">
        <v>60.298507999999998</v>
      </c>
      <c r="F200" s="2">
        <v>52.326763</v>
      </c>
      <c r="G200" s="2">
        <v>2836373</v>
      </c>
    </row>
    <row r="201" spans="1:7">
      <c r="A201" s="3">
        <v>44501</v>
      </c>
      <c r="B201" s="2">
        <v>60.522387999999999</v>
      </c>
      <c r="C201" s="2">
        <v>60.671641999999999</v>
      </c>
      <c r="D201" s="2">
        <v>59.402985000000001</v>
      </c>
      <c r="E201" s="2">
        <v>59.850746000000001</v>
      </c>
      <c r="F201" s="2">
        <v>51.938198</v>
      </c>
      <c r="G201" s="2">
        <v>2193430</v>
      </c>
    </row>
    <row r="202" spans="1:7">
      <c r="A202" s="3">
        <v>44502</v>
      </c>
      <c r="B202" s="2">
        <v>59.701492000000002</v>
      </c>
      <c r="C202" s="2">
        <v>60.447761999999997</v>
      </c>
      <c r="D202" s="2">
        <v>59.477612000000001</v>
      </c>
      <c r="E202" s="2">
        <v>59.552238000000003</v>
      </c>
      <c r="F202" s="2">
        <v>51.679152999999999</v>
      </c>
      <c r="G202" s="2">
        <v>1541235</v>
      </c>
    </row>
    <row r="203" spans="1:7">
      <c r="A203" s="3">
        <v>44503</v>
      </c>
      <c r="B203" s="2">
        <v>59.552238000000003</v>
      </c>
      <c r="C203" s="2">
        <v>60.597014999999999</v>
      </c>
      <c r="D203" s="2">
        <v>59.552238000000003</v>
      </c>
      <c r="E203" s="2">
        <v>60.298507999999998</v>
      </c>
      <c r="F203" s="2">
        <v>52.326763</v>
      </c>
      <c r="G203" s="2">
        <v>1243333</v>
      </c>
    </row>
    <row r="204" spans="1:7">
      <c r="A204" s="3">
        <v>44504</v>
      </c>
      <c r="B204" s="2">
        <v>60.522387999999999</v>
      </c>
      <c r="C204" s="2">
        <v>60.820895999999998</v>
      </c>
      <c r="D204" s="2">
        <v>60.223880999999999</v>
      </c>
      <c r="E204" s="2">
        <v>60.373134999999998</v>
      </c>
      <c r="F204" s="2">
        <v>52.391525000000001</v>
      </c>
      <c r="G204" s="2">
        <v>1657478</v>
      </c>
    </row>
    <row r="205" spans="1:7">
      <c r="A205" s="3">
        <v>44505</v>
      </c>
      <c r="B205" s="2">
        <v>60.746268999999998</v>
      </c>
      <c r="C205" s="2">
        <v>60.746268999999998</v>
      </c>
      <c r="D205" s="2">
        <v>59.328358000000001</v>
      </c>
      <c r="E205" s="2">
        <v>60.149253999999999</v>
      </c>
      <c r="F205" s="2">
        <v>52.197239000000003</v>
      </c>
      <c r="G205" s="2">
        <v>1289769</v>
      </c>
    </row>
    <row r="206" spans="1:7">
      <c r="A206" s="3">
        <v>44508</v>
      </c>
      <c r="B206" s="2">
        <v>60.746268999999998</v>
      </c>
      <c r="C206" s="2">
        <v>63.134326999999999</v>
      </c>
      <c r="D206" s="2">
        <v>60.671641999999999</v>
      </c>
      <c r="E206" s="2">
        <v>62.089554</v>
      </c>
      <c r="F206" s="2">
        <v>53.881022999999999</v>
      </c>
      <c r="G206" s="2">
        <v>5433410</v>
      </c>
    </row>
    <row r="207" spans="1:7">
      <c r="A207" s="3">
        <v>44509</v>
      </c>
      <c r="B207" s="2">
        <v>63.432834999999997</v>
      </c>
      <c r="C207" s="2">
        <v>63.432834999999997</v>
      </c>
      <c r="D207" s="2">
        <v>62.089554</v>
      </c>
      <c r="E207" s="2">
        <v>62.313431000000001</v>
      </c>
      <c r="F207" s="2">
        <v>54.075302000000001</v>
      </c>
      <c r="G207" s="2">
        <v>4348962</v>
      </c>
    </row>
    <row r="208" spans="1:7">
      <c r="A208" s="3">
        <v>44510</v>
      </c>
      <c r="B208" s="2">
        <v>62.388058000000001</v>
      </c>
      <c r="C208" s="2">
        <v>62.537312</v>
      </c>
      <c r="D208" s="2">
        <v>61.567165000000003</v>
      </c>
      <c r="E208" s="2">
        <v>61.791041999999997</v>
      </c>
      <c r="F208" s="2">
        <v>53.621974999999999</v>
      </c>
      <c r="G208" s="2">
        <v>1629003</v>
      </c>
    </row>
    <row r="209" spans="1:7">
      <c r="A209" s="3">
        <v>44511</v>
      </c>
      <c r="B209" s="2">
        <v>62.462685</v>
      </c>
      <c r="C209" s="2">
        <v>64.179107999999999</v>
      </c>
      <c r="D209" s="2">
        <v>61.716414999999998</v>
      </c>
      <c r="E209" s="2">
        <v>62.537312</v>
      </c>
      <c r="F209" s="2">
        <v>54.269584999999999</v>
      </c>
      <c r="G209" s="2">
        <v>4647221</v>
      </c>
    </row>
    <row r="210" spans="1:7">
      <c r="A210" s="3">
        <v>44512</v>
      </c>
      <c r="B210" s="2">
        <v>62.537312</v>
      </c>
      <c r="C210" s="2">
        <v>63.134326999999999</v>
      </c>
      <c r="D210" s="2">
        <v>62.014923000000003</v>
      </c>
      <c r="E210" s="2">
        <v>62.985073</v>
      </c>
      <c r="F210" s="2">
        <v>54.658154000000003</v>
      </c>
      <c r="G210" s="2">
        <v>4189615</v>
      </c>
    </row>
    <row r="211" spans="1:7">
      <c r="A211" s="3">
        <v>44515</v>
      </c>
      <c r="B211" s="2">
        <v>64.029846000000006</v>
      </c>
      <c r="C211" s="2">
        <v>64.029846000000006</v>
      </c>
      <c r="D211" s="2">
        <v>62.686565000000002</v>
      </c>
      <c r="E211" s="2">
        <v>63.059699999999999</v>
      </c>
      <c r="F211" s="2">
        <v>54.722912000000001</v>
      </c>
      <c r="G211" s="2">
        <v>2487287</v>
      </c>
    </row>
    <row r="212" spans="1:7">
      <c r="A212" s="3">
        <v>44516</v>
      </c>
      <c r="B212" s="2">
        <v>62.835819000000001</v>
      </c>
      <c r="C212" s="2">
        <v>63.208953999999999</v>
      </c>
      <c r="D212" s="2">
        <v>62.537312</v>
      </c>
      <c r="E212" s="2">
        <v>63.059699999999999</v>
      </c>
      <c r="F212" s="2">
        <v>54.722912000000001</v>
      </c>
      <c r="G212" s="2">
        <v>2140477</v>
      </c>
    </row>
    <row r="213" spans="1:7">
      <c r="A213" s="3">
        <v>44517</v>
      </c>
      <c r="B213" s="2">
        <v>62.985073</v>
      </c>
      <c r="C213" s="2">
        <v>63.805968999999997</v>
      </c>
      <c r="D213" s="2">
        <v>62.761192000000001</v>
      </c>
      <c r="E213" s="2">
        <v>63.507461999999997</v>
      </c>
      <c r="F213" s="2">
        <v>55.111477000000001</v>
      </c>
      <c r="G213" s="2">
        <v>3483331</v>
      </c>
    </row>
    <row r="214" spans="1:7">
      <c r="A214" s="3">
        <v>44518</v>
      </c>
      <c r="B214" s="2">
        <v>63.432834999999997</v>
      </c>
      <c r="C214" s="2">
        <v>63.805968999999997</v>
      </c>
      <c r="D214" s="2">
        <v>63.059699999999999</v>
      </c>
      <c r="E214" s="2">
        <v>63.208953999999999</v>
      </c>
      <c r="F214" s="2">
        <v>54.852435999999997</v>
      </c>
      <c r="G214" s="2">
        <v>2218096</v>
      </c>
    </row>
    <row r="215" spans="1:7">
      <c r="A215" s="3">
        <v>44519</v>
      </c>
      <c r="B215" s="2">
        <v>63.283580999999998</v>
      </c>
      <c r="C215" s="2">
        <v>63.283580999999998</v>
      </c>
      <c r="D215" s="2">
        <v>62.313431000000001</v>
      </c>
      <c r="E215" s="2">
        <v>62.462685</v>
      </c>
      <c r="F215" s="2">
        <v>54.204825999999997</v>
      </c>
      <c r="G215" s="2">
        <v>3012568</v>
      </c>
    </row>
    <row r="216" spans="1:7">
      <c r="A216" s="3">
        <v>44522</v>
      </c>
      <c r="B216" s="2">
        <v>62.388058000000001</v>
      </c>
      <c r="C216" s="2">
        <v>63.656714999999998</v>
      </c>
      <c r="D216" s="2">
        <v>62.238804000000002</v>
      </c>
      <c r="E216" s="2">
        <v>63.358207999999998</v>
      </c>
      <c r="F216" s="2">
        <v>54.981955999999997</v>
      </c>
      <c r="G216" s="2">
        <v>2479808</v>
      </c>
    </row>
    <row r="217" spans="1:7">
      <c r="A217" s="3">
        <v>44523</v>
      </c>
      <c r="B217" s="2">
        <v>64.029846000000006</v>
      </c>
      <c r="C217" s="2">
        <v>64.925369000000003</v>
      </c>
      <c r="D217" s="2">
        <v>63.432834999999997</v>
      </c>
      <c r="E217" s="2">
        <v>63.507461999999997</v>
      </c>
      <c r="F217" s="2">
        <v>55.111477000000001</v>
      </c>
      <c r="G217" s="2">
        <v>4350000</v>
      </c>
    </row>
    <row r="218" spans="1:7">
      <c r="A218" s="3">
        <v>44524</v>
      </c>
      <c r="B218" s="2">
        <v>63.955222999999997</v>
      </c>
      <c r="C218" s="2">
        <v>65.597014999999999</v>
      </c>
      <c r="D218" s="2">
        <v>63.805968999999997</v>
      </c>
      <c r="E218" s="2">
        <v>65.074623000000003</v>
      </c>
      <c r="F218" s="2">
        <v>56.471454999999999</v>
      </c>
      <c r="G218" s="2">
        <v>4155047</v>
      </c>
    </row>
    <row r="219" spans="1:7">
      <c r="A219" s="3">
        <v>44525</v>
      </c>
      <c r="B219" s="2">
        <v>65.074630999999997</v>
      </c>
      <c r="C219" s="2">
        <v>65.074630999999997</v>
      </c>
      <c r="D219" s="2">
        <v>65.074630999999997</v>
      </c>
      <c r="E219" s="2">
        <v>65.074630999999997</v>
      </c>
      <c r="F219" s="2">
        <v>56.471462000000002</v>
      </c>
      <c r="G219" s="2">
        <v>0</v>
      </c>
    </row>
    <row r="220" spans="1:7">
      <c r="A220" s="3">
        <v>44526</v>
      </c>
      <c r="B220" s="2">
        <v>65.074630999999997</v>
      </c>
      <c r="C220" s="2">
        <v>65.074630999999997</v>
      </c>
      <c r="D220" s="2">
        <v>65.074630999999997</v>
      </c>
      <c r="E220" s="2">
        <v>65.074630999999997</v>
      </c>
      <c r="F220" s="2">
        <v>56.471462000000002</v>
      </c>
      <c r="G220" s="2">
        <v>0</v>
      </c>
    </row>
    <row r="221" spans="1:7">
      <c r="A221" s="3">
        <v>44529</v>
      </c>
      <c r="B221" s="2">
        <v>65.074630999999997</v>
      </c>
      <c r="C221" s="2">
        <v>65.074630999999997</v>
      </c>
      <c r="D221" s="2">
        <v>65.074630999999997</v>
      </c>
      <c r="E221" s="2">
        <v>65.074630999999997</v>
      </c>
      <c r="F221" s="2">
        <v>56.471462000000002</v>
      </c>
      <c r="G221" s="2">
        <v>0</v>
      </c>
    </row>
    <row r="222" spans="1:7">
      <c r="A222" s="3">
        <v>44530</v>
      </c>
      <c r="B222" s="2">
        <v>65.074630999999997</v>
      </c>
      <c r="C222" s="2">
        <v>65.074630999999997</v>
      </c>
      <c r="D222" s="2">
        <v>65.074630999999997</v>
      </c>
      <c r="E222" s="2">
        <v>65.074630999999997</v>
      </c>
      <c r="F222" s="2">
        <v>56.471462000000002</v>
      </c>
      <c r="G222" s="2">
        <v>0</v>
      </c>
    </row>
    <row r="223" spans="1:7">
      <c r="A223" s="3">
        <v>44531</v>
      </c>
      <c r="B223" s="2">
        <v>65.074630999999997</v>
      </c>
      <c r="C223" s="2">
        <v>65.074630999999997</v>
      </c>
      <c r="D223" s="2">
        <v>65.074630999999997</v>
      </c>
      <c r="E223" s="2">
        <v>65.074630999999997</v>
      </c>
      <c r="F223" s="2">
        <v>56.471462000000002</v>
      </c>
      <c r="G223" s="2">
        <v>0</v>
      </c>
    </row>
    <row r="224" spans="1:7">
      <c r="A224" s="3">
        <v>44532</v>
      </c>
      <c r="B224" s="2">
        <v>65.074630999999997</v>
      </c>
      <c r="C224" s="2">
        <v>65.074630999999997</v>
      </c>
      <c r="D224" s="2">
        <v>65.074630999999997</v>
      </c>
      <c r="E224" s="2">
        <v>65.074630999999997</v>
      </c>
      <c r="F224" s="2">
        <v>56.471462000000002</v>
      </c>
      <c r="G224" s="2">
        <v>0</v>
      </c>
    </row>
    <row r="225" spans="1:7">
      <c r="A225" s="3">
        <v>44533</v>
      </c>
      <c r="B225" s="2">
        <v>65.074630999999997</v>
      </c>
      <c r="C225" s="2">
        <v>65.074630999999997</v>
      </c>
      <c r="D225" s="2">
        <v>65.074630999999997</v>
      </c>
      <c r="E225" s="2">
        <v>65.074630999999997</v>
      </c>
      <c r="F225" s="2">
        <v>56.471462000000002</v>
      </c>
      <c r="G225" s="2">
        <v>0</v>
      </c>
    </row>
    <row r="226" spans="1:7">
      <c r="A226" s="3">
        <v>44536</v>
      </c>
      <c r="B226" s="2">
        <v>60.200001</v>
      </c>
      <c r="C226" s="2">
        <v>60.299999</v>
      </c>
      <c r="D226" s="2">
        <v>58.200001</v>
      </c>
      <c r="E226" s="2">
        <v>59.599997999999999</v>
      </c>
      <c r="F226" s="2">
        <v>51.720599999999997</v>
      </c>
      <c r="G226" s="2">
        <v>3562142</v>
      </c>
    </row>
    <row r="227" spans="1:7">
      <c r="A227" s="3">
        <v>44537</v>
      </c>
      <c r="B227" s="2">
        <v>59.400002000000001</v>
      </c>
      <c r="C227" s="2">
        <v>60.799999</v>
      </c>
      <c r="D227" s="2">
        <v>59.099997999999999</v>
      </c>
      <c r="E227" s="2">
        <v>60.799999</v>
      </c>
      <c r="F227" s="2">
        <v>52.761951000000003</v>
      </c>
      <c r="G227" s="2">
        <v>2522477</v>
      </c>
    </row>
    <row r="228" spans="1:7">
      <c r="A228" s="3">
        <v>44538</v>
      </c>
      <c r="B228" s="2">
        <v>61.5</v>
      </c>
      <c r="C228" s="2">
        <v>62.200001</v>
      </c>
      <c r="D228" s="2">
        <v>61</v>
      </c>
      <c r="E228" s="2">
        <v>61</v>
      </c>
      <c r="F228" s="2">
        <v>52.935516</v>
      </c>
      <c r="G228" s="2">
        <v>3350003</v>
      </c>
    </row>
    <row r="229" spans="1:7">
      <c r="A229" s="3">
        <v>44539</v>
      </c>
      <c r="B229" s="2">
        <v>61</v>
      </c>
      <c r="C229" s="2">
        <v>61.5</v>
      </c>
      <c r="D229" s="2">
        <v>60.099997999999999</v>
      </c>
      <c r="E229" s="2">
        <v>60.700001</v>
      </c>
      <c r="F229" s="2">
        <v>52.675179</v>
      </c>
      <c r="G229" s="2">
        <v>1647751</v>
      </c>
    </row>
    <row r="230" spans="1:7">
      <c r="A230" s="3">
        <v>44540</v>
      </c>
      <c r="B230" s="2">
        <v>60.599997999999999</v>
      </c>
      <c r="C230" s="2">
        <v>61.099997999999999</v>
      </c>
      <c r="D230" s="2">
        <v>60.299999</v>
      </c>
      <c r="E230" s="2">
        <v>60.799999</v>
      </c>
      <c r="F230" s="2">
        <v>52.761951000000003</v>
      </c>
      <c r="G230" s="2">
        <v>1623183</v>
      </c>
    </row>
    <row r="231" spans="1:7">
      <c r="A231" s="3">
        <v>44543</v>
      </c>
      <c r="B231" s="2">
        <v>60.5</v>
      </c>
      <c r="C231" s="2">
        <v>61.5</v>
      </c>
      <c r="D231" s="2">
        <v>60.5</v>
      </c>
      <c r="E231" s="2">
        <v>60.900002000000001</v>
      </c>
      <c r="F231" s="2">
        <v>52.848736000000002</v>
      </c>
      <c r="G231" s="2">
        <v>1538256</v>
      </c>
    </row>
    <row r="232" spans="1:7">
      <c r="A232" s="3">
        <v>44544</v>
      </c>
      <c r="B232" s="2">
        <v>60.799999</v>
      </c>
      <c r="C232" s="2">
        <v>61</v>
      </c>
      <c r="D232" s="2">
        <v>59.900002000000001</v>
      </c>
      <c r="E232" s="2">
        <v>59.900002000000001</v>
      </c>
      <c r="F232" s="2">
        <v>51.980941999999999</v>
      </c>
      <c r="G232" s="2">
        <v>1884098</v>
      </c>
    </row>
    <row r="233" spans="1:7">
      <c r="A233" s="3">
        <v>44545</v>
      </c>
      <c r="B233" s="2">
        <v>60</v>
      </c>
      <c r="C233" s="2">
        <v>61.400002000000001</v>
      </c>
      <c r="D233" s="2">
        <v>59.5</v>
      </c>
      <c r="E233" s="2">
        <v>60.5</v>
      </c>
      <c r="F233" s="2">
        <v>52.501617000000003</v>
      </c>
      <c r="G233" s="2">
        <v>3804855</v>
      </c>
    </row>
    <row r="234" spans="1:7">
      <c r="A234" s="3">
        <v>44546</v>
      </c>
      <c r="B234" s="2">
        <v>61.599997999999999</v>
      </c>
      <c r="C234" s="2">
        <v>62.900002000000001</v>
      </c>
      <c r="D234" s="2">
        <v>60.799999</v>
      </c>
      <c r="E234" s="2">
        <v>62.5</v>
      </c>
      <c r="F234" s="2">
        <v>54.237209</v>
      </c>
      <c r="G234" s="2">
        <v>6979436</v>
      </c>
    </row>
    <row r="235" spans="1:7">
      <c r="A235" s="3">
        <v>44547</v>
      </c>
      <c r="B235" s="2">
        <v>63.599997999999999</v>
      </c>
      <c r="C235" s="2">
        <v>68.5</v>
      </c>
      <c r="D235" s="2">
        <v>63.400002000000001</v>
      </c>
      <c r="E235" s="2">
        <v>67</v>
      </c>
      <c r="F235" s="2">
        <v>58.142283999999997</v>
      </c>
      <c r="G235" s="2">
        <v>19044530</v>
      </c>
    </row>
    <row r="236" spans="1:7">
      <c r="A236" s="3">
        <v>44550</v>
      </c>
      <c r="B236" s="2">
        <v>68</v>
      </c>
      <c r="C236" s="2">
        <v>69.300003000000004</v>
      </c>
      <c r="D236" s="2">
        <v>67</v>
      </c>
      <c r="E236" s="2">
        <v>68.699996999999996</v>
      </c>
      <c r="F236" s="2">
        <v>59.617534999999997</v>
      </c>
      <c r="G236" s="2">
        <v>16197371</v>
      </c>
    </row>
    <row r="237" spans="1:7">
      <c r="A237" s="3">
        <v>44551</v>
      </c>
      <c r="B237" s="2">
        <v>68</v>
      </c>
      <c r="C237" s="2">
        <v>68.699996999999996</v>
      </c>
      <c r="D237" s="2">
        <v>65.599997999999999</v>
      </c>
      <c r="E237" s="2">
        <v>68.699996999999996</v>
      </c>
      <c r="F237" s="2">
        <v>59.617534999999997</v>
      </c>
      <c r="G237" s="2">
        <v>9497061</v>
      </c>
    </row>
    <row r="238" spans="1:7">
      <c r="A238" s="3">
        <v>44552</v>
      </c>
      <c r="B238" s="2">
        <v>68.699996999999996</v>
      </c>
      <c r="C238" s="2">
        <v>69.199996999999996</v>
      </c>
      <c r="D238" s="2">
        <v>67.300003000000004</v>
      </c>
      <c r="E238" s="2">
        <v>67.599997999999999</v>
      </c>
      <c r="F238" s="2">
        <v>58.662964000000002</v>
      </c>
      <c r="G238" s="2">
        <v>6097133</v>
      </c>
    </row>
    <row r="239" spans="1:7">
      <c r="A239" s="3">
        <v>44553</v>
      </c>
      <c r="B239" s="2">
        <v>67.599997999999999</v>
      </c>
      <c r="C239" s="2">
        <v>68.199996999999996</v>
      </c>
      <c r="D239" s="2">
        <v>67.400002000000001</v>
      </c>
      <c r="E239" s="2">
        <v>68.199996999999996</v>
      </c>
      <c r="F239" s="2">
        <v>59.183636</v>
      </c>
      <c r="G239" s="2">
        <v>3474486</v>
      </c>
    </row>
    <row r="240" spans="1:7">
      <c r="A240" s="3">
        <v>44554</v>
      </c>
      <c r="B240" s="2">
        <v>68.5</v>
      </c>
      <c r="C240" s="2">
        <v>68.800003000000004</v>
      </c>
      <c r="D240" s="2">
        <v>67.900002000000001</v>
      </c>
      <c r="E240" s="2">
        <v>68.5</v>
      </c>
      <c r="F240" s="2">
        <v>59.443976999999997</v>
      </c>
      <c r="G240" s="2">
        <v>2363710</v>
      </c>
    </row>
    <row r="241" spans="1:7">
      <c r="A241" s="3">
        <v>44557</v>
      </c>
      <c r="B241" s="2">
        <v>68.800003000000004</v>
      </c>
      <c r="C241" s="2">
        <v>68.800003000000004</v>
      </c>
      <c r="D241" s="2">
        <v>67.699996999999996</v>
      </c>
      <c r="E241" s="2">
        <v>67.800003000000004</v>
      </c>
      <c r="F241" s="2">
        <v>58.836525000000002</v>
      </c>
      <c r="G241" s="2">
        <v>2221989</v>
      </c>
    </row>
    <row r="242" spans="1:7">
      <c r="A242" s="3">
        <v>44558</v>
      </c>
      <c r="B242" s="2">
        <v>67.800003000000004</v>
      </c>
      <c r="C242" s="2">
        <v>67.800003000000004</v>
      </c>
      <c r="D242" s="2">
        <v>66.699996999999996</v>
      </c>
      <c r="E242" s="2">
        <v>67.300003000000004</v>
      </c>
      <c r="F242" s="2">
        <v>58.402625999999998</v>
      </c>
      <c r="G242" s="2">
        <v>2143738</v>
      </c>
    </row>
    <row r="243" spans="1:7">
      <c r="A243" s="3">
        <v>44559</v>
      </c>
      <c r="B243" s="2">
        <v>67</v>
      </c>
      <c r="C243" s="2">
        <v>67.5</v>
      </c>
      <c r="D243" s="2">
        <v>66.599997999999999</v>
      </c>
      <c r="E243" s="2">
        <v>67.5</v>
      </c>
      <c r="F243" s="2">
        <v>58.576183</v>
      </c>
      <c r="G243" s="2">
        <v>1511531</v>
      </c>
    </row>
    <row r="244" spans="1:7">
      <c r="A244" s="3">
        <v>44560</v>
      </c>
      <c r="B244" s="2">
        <v>67.599997999999999</v>
      </c>
      <c r="C244" s="2">
        <v>67.599997999999999</v>
      </c>
      <c r="D244" s="2">
        <v>66.800003000000004</v>
      </c>
      <c r="E244" s="2">
        <v>67.099997999999999</v>
      </c>
      <c r="F244" s="2">
        <v>58.229064999999999</v>
      </c>
      <c r="G244" s="2">
        <v>1169695</v>
      </c>
    </row>
    <row r="245" spans="1:7">
      <c r="A245" s="3">
        <v>44564</v>
      </c>
      <c r="B245" s="2">
        <v>67.400002000000001</v>
      </c>
      <c r="C245" s="2">
        <v>67.5</v>
      </c>
      <c r="D245" s="2">
        <v>66</v>
      </c>
      <c r="E245" s="2">
        <v>67</v>
      </c>
      <c r="F245" s="2">
        <v>58.142283999999997</v>
      </c>
      <c r="G245" s="2">
        <v>2644072</v>
      </c>
    </row>
    <row r="246" spans="1:7">
      <c r="A246" s="3">
        <v>44565</v>
      </c>
      <c r="B246" s="2">
        <v>66.599997999999999</v>
      </c>
      <c r="C246" s="2">
        <v>66.699996999999996</v>
      </c>
      <c r="D246" s="2">
        <v>66</v>
      </c>
      <c r="E246" s="2">
        <v>66.199996999999996</v>
      </c>
      <c r="F246" s="2">
        <v>57.448048</v>
      </c>
      <c r="G246" s="2">
        <v>2371234</v>
      </c>
    </row>
    <row r="247" spans="1:7">
      <c r="A247" s="3">
        <v>44566</v>
      </c>
      <c r="B247" s="2">
        <v>66.099997999999999</v>
      </c>
      <c r="C247" s="2">
        <v>66.699996999999996</v>
      </c>
      <c r="D247" s="2">
        <v>65.699996999999996</v>
      </c>
      <c r="E247" s="2">
        <v>65.900002000000001</v>
      </c>
      <c r="F247" s="2">
        <v>57.187714</v>
      </c>
      <c r="G247" s="2">
        <v>2375787</v>
      </c>
    </row>
    <row r="248" spans="1:7">
      <c r="A248" s="3">
        <v>44567</v>
      </c>
      <c r="B248" s="2">
        <v>65.599997999999999</v>
      </c>
      <c r="C248" s="2">
        <v>66.099997999999999</v>
      </c>
      <c r="D248" s="2">
        <v>64.900002000000001</v>
      </c>
      <c r="E248" s="2">
        <v>65.400002000000001</v>
      </c>
      <c r="F248" s="2">
        <v>56.753815000000003</v>
      </c>
      <c r="G248" s="2">
        <v>2520003</v>
      </c>
    </row>
    <row r="249" spans="1:7">
      <c r="A249" s="3">
        <v>44568</v>
      </c>
      <c r="B249" s="2">
        <v>65.400002000000001</v>
      </c>
      <c r="C249" s="2">
        <v>65.900002000000001</v>
      </c>
      <c r="D249" s="2">
        <v>65.099997999999999</v>
      </c>
      <c r="E249" s="2">
        <v>65.699996999999996</v>
      </c>
      <c r="F249" s="2">
        <v>57.014153</v>
      </c>
      <c r="G249" s="2">
        <v>1627106</v>
      </c>
    </row>
    <row r="250" spans="1:7">
      <c r="A250" s="3">
        <v>44571</v>
      </c>
      <c r="B250" s="2">
        <v>65.599997999999999</v>
      </c>
      <c r="C250" s="2">
        <v>66.300003000000004</v>
      </c>
      <c r="D250" s="2">
        <v>64.400002000000001</v>
      </c>
      <c r="E250" s="2">
        <v>65.5</v>
      </c>
      <c r="F250" s="2">
        <v>56.840591000000003</v>
      </c>
      <c r="G250" s="2">
        <v>2657951</v>
      </c>
    </row>
    <row r="251" spans="1:7">
      <c r="A251" s="3">
        <v>44572</v>
      </c>
      <c r="B251" s="2">
        <v>66</v>
      </c>
      <c r="C251" s="2">
        <v>66</v>
      </c>
      <c r="D251" s="2">
        <v>64.400002000000001</v>
      </c>
      <c r="E251" s="2">
        <v>65.199996999999996</v>
      </c>
      <c r="F251" s="2">
        <v>56.580253999999996</v>
      </c>
      <c r="G251" s="2">
        <v>2295969</v>
      </c>
    </row>
    <row r="252" spans="1:7">
      <c r="A252" s="3">
        <v>44573</v>
      </c>
      <c r="B252" s="2">
        <v>64.599997999999999</v>
      </c>
      <c r="C252" s="2">
        <v>65.199996999999996</v>
      </c>
      <c r="D252" s="2">
        <v>64</v>
      </c>
      <c r="E252" s="2">
        <v>64.800003000000004</v>
      </c>
      <c r="F252" s="2">
        <v>56.233139000000001</v>
      </c>
      <c r="G252" s="2">
        <v>2891146</v>
      </c>
    </row>
    <row r="253" spans="1:7">
      <c r="A253" s="3">
        <v>44574</v>
      </c>
      <c r="B253" s="2">
        <v>64.300003000000004</v>
      </c>
      <c r="C253" s="2">
        <v>65.5</v>
      </c>
      <c r="D253" s="2">
        <v>64.300003000000004</v>
      </c>
      <c r="E253" s="2">
        <v>65.099997999999999</v>
      </c>
      <c r="F253" s="2">
        <v>56.493473000000002</v>
      </c>
      <c r="G253" s="2">
        <v>2010073</v>
      </c>
    </row>
    <row r="254" spans="1:7">
      <c r="A254" s="3">
        <v>44575</v>
      </c>
      <c r="B254" s="2">
        <v>65.5</v>
      </c>
      <c r="C254" s="2">
        <v>65.5</v>
      </c>
      <c r="D254" s="2">
        <v>62.700001</v>
      </c>
      <c r="E254" s="2">
        <v>64.5</v>
      </c>
      <c r="F254" s="2">
        <v>55.972797</v>
      </c>
      <c r="G254" s="2">
        <v>4604373</v>
      </c>
    </row>
    <row r="255" spans="1:7">
      <c r="A255" s="3">
        <v>44578</v>
      </c>
      <c r="B255" s="2">
        <v>65</v>
      </c>
      <c r="C255" s="2">
        <v>67</v>
      </c>
      <c r="D255" s="2">
        <v>64.5</v>
      </c>
      <c r="E255" s="2">
        <v>66.699996999999996</v>
      </c>
      <c r="F255" s="2">
        <v>57.881946999999997</v>
      </c>
      <c r="G255" s="2">
        <v>4778787</v>
      </c>
    </row>
    <row r="256" spans="1:7">
      <c r="A256" s="3">
        <v>44579</v>
      </c>
      <c r="B256" s="2">
        <v>66.599997999999999</v>
      </c>
      <c r="C256" s="2">
        <v>67.599997999999999</v>
      </c>
      <c r="D256" s="2">
        <v>66.099997999999999</v>
      </c>
      <c r="E256" s="2">
        <v>67.5</v>
      </c>
      <c r="F256" s="2">
        <v>58.576183</v>
      </c>
      <c r="G256" s="2">
        <v>5775509</v>
      </c>
    </row>
    <row r="257" spans="1:7">
      <c r="A257" s="3">
        <v>44580</v>
      </c>
      <c r="B257" s="2">
        <v>66.800003000000004</v>
      </c>
      <c r="C257" s="2">
        <v>68.199996999999996</v>
      </c>
      <c r="D257" s="2">
        <v>66.599997999999999</v>
      </c>
      <c r="E257" s="2">
        <v>68</v>
      </c>
      <c r="F257" s="2">
        <v>59.010081999999997</v>
      </c>
      <c r="G257" s="2">
        <v>5915776</v>
      </c>
    </row>
    <row r="258" spans="1:7">
      <c r="A258" s="3">
        <v>44581</v>
      </c>
      <c r="B258" s="2">
        <v>68.300003000000004</v>
      </c>
      <c r="C258" s="2">
        <v>69</v>
      </c>
      <c r="D258" s="2">
        <v>67.800003000000004</v>
      </c>
      <c r="E258" s="2">
        <v>69</v>
      </c>
      <c r="F258" s="2">
        <v>59.877876000000001</v>
      </c>
      <c r="G258" s="2">
        <v>5812424</v>
      </c>
    </row>
    <row r="259" spans="1:7">
      <c r="A259" s="3">
        <v>44582</v>
      </c>
      <c r="B259" s="2">
        <v>68.900002000000001</v>
      </c>
      <c r="C259" s="2">
        <v>69.800003000000004</v>
      </c>
      <c r="D259" s="2">
        <v>67.099997999999999</v>
      </c>
      <c r="E259" s="2">
        <v>67.5</v>
      </c>
      <c r="F259" s="2">
        <v>58.576183</v>
      </c>
      <c r="G259" s="2">
        <v>6299760</v>
      </c>
    </row>
    <row r="260" spans="1:7">
      <c r="A260" s="3">
        <v>44585</v>
      </c>
      <c r="B260" s="2">
        <v>66.400002000000001</v>
      </c>
      <c r="C260" s="2">
        <v>67.5</v>
      </c>
      <c r="D260" s="2">
        <v>66.400002000000001</v>
      </c>
      <c r="E260" s="2">
        <v>67.5</v>
      </c>
      <c r="F260" s="2">
        <v>58.576183</v>
      </c>
      <c r="G260" s="2">
        <v>3116148</v>
      </c>
    </row>
    <row r="261" spans="1:7">
      <c r="A261" s="3">
        <v>44586</v>
      </c>
      <c r="B261" s="2">
        <v>67.400002000000001</v>
      </c>
      <c r="C261" s="2">
        <v>67.800003000000004</v>
      </c>
      <c r="D261" s="2">
        <v>66.800003000000004</v>
      </c>
      <c r="E261" s="2">
        <v>67.5</v>
      </c>
      <c r="F261" s="2">
        <v>58.576183</v>
      </c>
      <c r="G261" s="2">
        <v>2273764</v>
      </c>
    </row>
    <row r="262" spans="1:7">
      <c r="A262" s="3">
        <v>44587</v>
      </c>
      <c r="B262" s="2">
        <v>67.300003000000004</v>
      </c>
      <c r="C262" s="2">
        <v>67.699996999999996</v>
      </c>
      <c r="D262" s="2">
        <v>67.099997999999999</v>
      </c>
      <c r="E262" s="2">
        <v>67.5</v>
      </c>
      <c r="F262" s="2">
        <v>58.576183</v>
      </c>
      <c r="G262" s="2">
        <v>1941827</v>
      </c>
    </row>
    <row r="263" spans="1:7">
      <c r="A263" s="3">
        <v>44599</v>
      </c>
      <c r="B263" s="2">
        <v>68.800003000000004</v>
      </c>
      <c r="C263" s="2">
        <v>72</v>
      </c>
      <c r="D263" s="2">
        <v>68.199996999999996</v>
      </c>
      <c r="E263" s="2">
        <v>72</v>
      </c>
      <c r="F263" s="2">
        <v>62.481262000000001</v>
      </c>
      <c r="G263" s="2">
        <v>11767816</v>
      </c>
    </row>
    <row r="264" spans="1:7">
      <c r="A264" s="3">
        <v>44600</v>
      </c>
      <c r="B264" s="2">
        <v>71.900002000000001</v>
      </c>
      <c r="C264" s="2">
        <v>72.900002000000001</v>
      </c>
      <c r="D264" s="2">
        <v>71.400002000000001</v>
      </c>
      <c r="E264" s="2">
        <v>72.099997999999999</v>
      </c>
      <c r="F264" s="2">
        <v>62.568038999999999</v>
      </c>
      <c r="G264" s="2">
        <v>10270256</v>
      </c>
    </row>
    <row r="265" spans="1:7">
      <c r="A265" s="3">
        <v>44601</v>
      </c>
      <c r="B265" s="2">
        <v>72.800003000000004</v>
      </c>
      <c r="C265" s="2">
        <v>72.900002000000001</v>
      </c>
      <c r="D265" s="2">
        <v>71.099997999999999</v>
      </c>
      <c r="E265" s="2">
        <v>72.5</v>
      </c>
      <c r="F265" s="2">
        <v>62.915160999999998</v>
      </c>
      <c r="G265" s="2">
        <v>6375429</v>
      </c>
    </row>
    <row r="266" spans="1:7">
      <c r="A266" s="3">
        <v>44602</v>
      </c>
      <c r="B266" s="2">
        <v>72.5</v>
      </c>
      <c r="C266" s="2">
        <v>73.699996999999996</v>
      </c>
      <c r="D266" s="2">
        <v>72</v>
      </c>
      <c r="E266" s="2">
        <v>72.5</v>
      </c>
      <c r="F266" s="2">
        <v>62.915160999999998</v>
      </c>
      <c r="G266" s="2">
        <v>5109266</v>
      </c>
    </row>
    <row r="267" spans="1:7">
      <c r="A267" s="3">
        <v>44603</v>
      </c>
      <c r="B267" s="2">
        <v>72.5</v>
      </c>
      <c r="C267" s="2">
        <v>73.099997999999999</v>
      </c>
      <c r="D267" s="2">
        <v>72.099997999999999</v>
      </c>
      <c r="E267" s="2">
        <v>73</v>
      </c>
      <c r="F267" s="2">
        <v>63.349060000000001</v>
      </c>
      <c r="G267" s="2">
        <v>3799433</v>
      </c>
    </row>
    <row r="268" spans="1:7">
      <c r="A268" s="3">
        <v>44606</v>
      </c>
      <c r="B268" s="2">
        <v>72.400002000000001</v>
      </c>
      <c r="C268" s="2">
        <v>72.400002000000001</v>
      </c>
      <c r="D268" s="2">
        <v>70</v>
      </c>
      <c r="E268" s="2">
        <v>71.300003000000004</v>
      </c>
      <c r="F268" s="2">
        <v>61.873806000000002</v>
      </c>
      <c r="G268" s="2">
        <v>4015687</v>
      </c>
    </row>
    <row r="269" spans="1:7">
      <c r="A269" s="3">
        <v>44607</v>
      </c>
      <c r="B269" s="2">
        <v>71.5</v>
      </c>
      <c r="C269" s="2">
        <v>71.599997999999999</v>
      </c>
      <c r="D269" s="2">
        <v>70.599997999999999</v>
      </c>
      <c r="E269" s="2">
        <v>71.199996999999996</v>
      </c>
      <c r="F269" s="2">
        <v>61.787022</v>
      </c>
      <c r="G269" s="2">
        <v>2558276</v>
      </c>
    </row>
    <row r="270" spans="1:7">
      <c r="A270" s="3">
        <v>44608</v>
      </c>
      <c r="B270" s="2">
        <v>71.800003000000004</v>
      </c>
      <c r="C270" s="2">
        <v>71.800003000000004</v>
      </c>
      <c r="D270" s="2">
        <v>69.099997999999999</v>
      </c>
      <c r="E270" s="2">
        <v>69.300003000000004</v>
      </c>
      <c r="F270" s="2">
        <v>60.138218000000002</v>
      </c>
      <c r="G270" s="2">
        <v>6711754</v>
      </c>
    </row>
    <row r="271" spans="1:7">
      <c r="A271" s="3">
        <v>44609</v>
      </c>
      <c r="B271" s="2">
        <v>69.099997999999999</v>
      </c>
      <c r="C271" s="2">
        <v>70.199996999999996</v>
      </c>
      <c r="D271" s="2">
        <v>68.800003000000004</v>
      </c>
      <c r="E271" s="2">
        <v>69.400002000000001</v>
      </c>
      <c r="F271" s="2">
        <v>60.224997999999999</v>
      </c>
      <c r="G271" s="2">
        <v>3120925</v>
      </c>
    </row>
    <row r="272" spans="1:7">
      <c r="A272" s="3">
        <v>44610</v>
      </c>
      <c r="B272" s="2">
        <v>68.199996999999996</v>
      </c>
      <c r="C272" s="2">
        <v>69.5</v>
      </c>
      <c r="D272" s="2">
        <v>68.199996999999996</v>
      </c>
      <c r="E272" s="2">
        <v>69.5</v>
      </c>
      <c r="F272" s="2">
        <v>60.311774999999997</v>
      </c>
      <c r="G272" s="2">
        <v>2763591</v>
      </c>
    </row>
    <row r="273" spans="1:7">
      <c r="A273" s="3">
        <v>44613</v>
      </c>
      <c r="B273" s="2">
        <v>68.599997999999999</v>
      </c>
      <c r="C273" s="2">
        <v>71.699996999999996</v>
      </c>
      <c r="D273" s="2">
        <v>68.599997999999999</v>
      </c>
      <c r="E273" s="2">
        <v>70.099997999999999</v>
      </c>
      <c r="F273" s="2">
        <v>60.832450999999999</v>
      </c>
      <c r="G273" s="2">
        <v>4786468</v>
      </c>
    </row>
    <row r="274" spans="1:7">
      <c r="A274" s="3">
        <v>44614</v>
      </c>
      <c r="B274" s="2">
        <v>69.800003000000004</v>
      </c>
      <c r="C274" s="2">
        <v>70</v>
      </c>
      <c r="D274" s="2">
        <v>68.300003000000004</v>
      </c>
      <c r="E274" s="2">
        <v>68.800003000000004</v>
      </c>
      <c r="F274" s="2">
        <v>59.704318999999998</v>
      </c>
      <c r="G274" s="2">
        <v>3977283</v>
      </c>
    </row>
    <row r="275" spans="1:7">
      <c r="A275" s="3">
        <v>44615</v>
      </c>
      <c r="B275" s="2">
        <v>68.699996999999996</v>
      </c>
      <c r="C275" s="2">
        <v>69.300003000000004</v>
      </c>
      <c r="D275" s="2">
        <v>68.099997999999999</v>
      </c>
      <c r="E275" s="2">
        <v>68.900002000000001</v>
      </c>
      <c r="F275" s="2">
        <v>59.7911</v>
      </c>
      <c r="G275" s="2">
        <v>2645465</v>
      </c>
    </row>
    <row r="276" spans="1:7">
      <c r="A276" s="3">
        <v>44616</v>
      </c>
      <c r="B276" s="2">
        <v>68.199996999999996</v>
      </c>
      <c r="C276" s="2">
        <v>68.699996999999996</v>
      </c>
      <c r="D276" s="2">
        <v>66.800003000000004</v>
      </c>
      <c r="E276" s="2">
        <v>67</v>
      </c>
      <c r="F276" s="2">
        <v>58.142283999999997</v>
      </c>
      <c r="G276" s="2">
        <v>5306563</v>
      </c>
    </row>
    <row r="277" spans="1:7">
      <c r="A277" s="3">
        <v>44617</v>
      </c>
      <c r="B277" s="2">
        <v>67.300003000000004</v>
      </c>
      <c r="C277" s="2">
        <v>70.5</v>
      </c>
      <c r="D277" s="2">
        <v>67.199996999999996</v>
      </c>
      <c r="E277" s="2">
        <v>69.699996999999996</v>
      </c>
      <c r="F277" s="2">
        <v>60.485332</v>
      </c>
      <c r="G277" s="2">
        <v>6969278</v>
      </c>
    </row>
    <row r="278" spans="1:7">
      <c r="A278" s="3">
        <v>44621</v>
      </c>
      <c r="B278" s="2">
        <v>70.400002000000001</v>
      </c>
      <c r="C278" s="2">
        <v>72</v>
      </c>
      <c r="D278" s="2">
        <v>69.599997999999999</v>
      </c>
      <c r="E278" s="2">
        <v>71</v>
      </c>
      <c r="F278" s="2">
        <v>61.613464</v>
      </c>
      <c r="G278" s="2">
        <v>6493488</v>
      </c>
    </row>
    <row r="279" spans="1:7">
      <c r="A279" s="3">
        <v>44622</v>
      </c>
      <c r="B279" s="2">
        <v>70.5</v>
      </c>
      <c r="C279" s="2">
        <v>71.099997999999999</v>
      </c>
      <c r="D279" s="2">
        <v>69.800003000000004</v>
      </c>
      <c r="E279" s="2">
        <v>70.300003000000004</v>
      </c>
      <c r="F279" s="2">
        <v>61.006016000000002</v>
      </c>
      <c r="G279" s="2">
        <v>3023096</v>
      </c>
    </row>
    <row r="280" spans="1:7">
      <c r="A280" s="3">
        <v>44623</v>
      </c>
      <c r="B280" s="2">
        <v>70.900002000000001</v>
      </c>
      <c r="C280" s="2">
        <v>71</v>
      </c>
      <c r="D280" s="2">
        <v>70.099997999999999</v>
      </c>
      <c r="E280" s="2">
        <v>71</v>
      </c>
      <c r="F280" s="2">
        <v>61.613464</v>
      </c>
      <c r="G280" s="2">
        <v>2489874</v>
      </c>
    </row>
    <row r="281" spans="1:7">
      <c r="A281" s="3">
        <v>44624</v>
      </c>
      <c r="B281" s="2">
        <v>70</v>
      </c>
      <c r="C281" s="2">
        <v>75.5</v>
      </c>
      <c r="D281" s="2">
        <v>69.800003000000004</v>
      </c>
      <c r="E281" s="2">
        <v>73</v>
      </c>
      <c r="F281" s="2">
        <v>63.349060000000001</v>
      </c>
      <c r="G281" s="2">
        <v>11862225</v>
      </c>
    </row>
    <row r="282" spans="1:7">
      <c r="A282" s="3">
        <v>44627</v>
      </c>
      <c r="B282" s="2">
        <v>72.5</v>
      </c>
      <c r="C282" s="2">
        <v>74</v>
      </c>
      <c r="D282" s="2">
        <v>71.5</v>
      </c>
      <c r="E282" s="2">
        <v>72.900002000000001</v>
      </c>
      <c r="F282" s="2">
        <v>63.262276</v>
      </c>
      <c r="G282" s="2">
        <v>9098548</v>
      </c>
    </row>
    <row r="283" spans="1:7">
      <c r="A283" s="3">
        <v>44628</v>
      </c>
      <c r="B283" s="2">
        <v>72.900002000000001</v>
      </c>
      <c r="C283" s="2">
        <v>73.800003000000004</v>
      </c>
      <c r="D283" s="2">
        <v>68.300003000000004</v>
      </c>
      <c r="E283" s="2">
        <v>69.199996999999996</v>
      </c>
      <c r="F283" s="2">
        <v>60.051430000000003</v>
      </c>
      <c r="G283" s="2">
        <v>7569166</v>
      </c>
    </row>
    <row r="284" spans="1:7">
      <c r="A284" s="3">
        <v>44629</v>
      </c>
      <c r="B284" s="2">
        <v>70</v>
      </c>
      <c r="C284" s="2">
        <v>70.699996999999996</v>
      </c>
      <c r="D284" s="2">
        <v>68.300003000000004</v>
      </c>
      <c r="E284" s="2">
        <v>70.699996999999996</v>
      </c>
      <c r="F284" s="2">
        <v>61.353122999999997</v>
      </c>
      <c r="G284" s="2">
        <v>3731895</v>
      </c>
    </row>
    <row r="285" spans="1:7">
      <c r="A285" s="3">
        <v>44630</v>
      </c>
      <c r="B285" s="2">
        <v>70.699996999999996</v>
      </c>
      <c r="C285" s="2">
        <v>72.300003000000004</v>
      </c>
      <c r="D285" s="2">
        <v>70.300003000000004</v>
      </c>
      <c r="E285" s="2">
        <v>72.300003000000004</v>
      </c>
      <c r="F285" s="2">
        <v>62.741604000000002</v>
      </c>
      <c r="G285" s="2">
        <v>4491099</v>
      </c>
    </row>
    <row r="286" spans="1:7">
      <c r="A286" s="3">
        <v>44631</v>
      </c>
      <c r="B286" s="2">
        <v>74.5</v>
      </c>
      <c r="C286" s="2">
        <v>78.099997999999999</v>
      </c>
      <c r="D286" s="2">
        <v>74.5</v>
      </c>
      <c r="E286" s="2">
        <v>77.300003000000004</v>
      </c>
      <c r="F286" s="2">
        <v>67.080582000000007</v>
      </c>
      <c r="G286" s="2">
        <v>31121805</v>
      </c>
    </row>
    <row r="287" spans="1:7">
      <c r="A287" s="3">
        <v>44634</v>
      </c>
      <c r="B287" s="2">
        <v>78.099997999999999</v>
      </c>
      <c r="C287" s="2">
        <v>80</v>
      </c>
      <c r="D287" s="2">
        <v>77.5</v>
      </c>
      <c r="E287" s="2">
        <v>80</v>
      </c>
      <c r="F287" s="2">
        <v>69.423630000000003</v>
      </c>
      <c r="G287" s="2">
        <v>20069673</v>
      </c>
    </row>
    <row r="288" spans="1:7">
      <c r="A288" s="3">
        <v>44635</v>
      </c>
      <c r="B288" s="2">
        <v>79.5</v>
      </c>
      <c r="C288" s="2">
        <v>80</v>
      </c>
      <c r="D288" s="2">
        <v>78.5</v>
      </c>
      <c r="E288" s="2">
        <v>79.699996999999996</v>
      </c>
      <c r="F288" s="2">
        <v>69.163284000000004</v>
      </c>
      <c r="G288" s="2">
        <v>10601028</v>
      </c>
    </row>
    <row r="289" spans="1:7">
      <c r="A289" s="3">
        <v>44636</v>
      </c>
      <c r="B289" s="2">
        <v>80.400002000000001</v>
      </c>
      <c r="C289" s="2">
        <v>80.5</v>
      </c>
      <c r="D289" s="2">
        <v>78</v>
      </c>
      <c r="E289" s="2">
        <v>78.699996999999996</v>
      </c>
      <c r="F289" s="2">
        <v>68.295485999999997</v>
      </c>
      <c r="G289" s="2">
        <v>11080906</v>
      </c>
    </row>
    <row r="290" spans="1:7">
      <c r="A290" s="3">
        <v>44637</v>
      </c>
      <c r="B290" s="2">
        <v>79.5</v>
      </c>
      <c r="C290" s="2">
        <v>79.599997999999999</v>
      </c>
      <c r="D290" s="2">
        <v>78.5</v>
      </c>
      <c r="E290" s="2">
        <v>79.300003000000004</v>
      </c>
      <c r="F290" s="2">
        <v>68.81617</v>
      </c>
      <c r="G290" s="2">
        <v>6600033</v>
      </c>
    </row>
    <row r="291" spans="1:7">
      <c r="A291" s="3">
        <v>44638</v>
      </c>
      <c r="B291" s="2">
        <v>79.199996999999996</v>
      </c>
      <c r="C291" s="2">
        <v>80.300003000000004</v>
      </c>
      <c r="D291" s="2">
        <v>78.699996999999996</v>
      </c>
      <c r="E291" s="2">
        <v>79.900002000000001</v>
      </c>
      <c r="F291" s="2">
        <v>69.336844999999997</v>
      </c>
      <c r="G291" s="2">
        <v>8427618</v>
      </c>
    </row>
    <row r="292" spans="1:7">
      <c r="A292" s="3">
        <v>44641</v>
      </c>
      <c r="B292" s="2">
        <v>80.800003000000004</v>
      </c>
      <c r="C292" s="2">
        <v>83</v>
      </c>
      <c r="D292" s="2">
        <v>80.099997999999999</v>
      </c>
      <c r="E292" s="2">
        <v>80.599997999999999</v>
      </c>
      <c r="F292" s="2">
        <v>69.944305</v>
      </c>
      <c r="G292" s="2">
        <v>14538381</v>
      </c>
    </row>
    <row r="293" spans="1:7">
      <c r="A293" s="3">
        <v>44642</v>
      </c>
      <c r="B293" s="2">
        <v>80.800003000000004</v>
      </c>
      <c r="C293" s="2">
        <v>82.699996999999996</v>
      </c>
      <c r="D293" s="2">
        <v>80.800003000000004</v>
      </c>
      <c r="E293" s="2">
        <v>81.800003000000004</v>
      </c>
      <c r="F293" s="2">
        <v>70.985657000000003</v>
      </c>
      <c r="G293" s="2">
        <v>12986714</v>
      </c>
    </row>
    <row r="294" spans="1:7">
      <c r="A294" s="3">
        <v>44643</v>
      </c>
      <c r="B294" s="2">
        <v>81.900002000000001</v>
      </c>
      <c r="C294" s="2">
        <v>82.300003000000004</v>
      </c>
      <c r="D294" s="2">
        <v>80.400002000000001</v>
      </c>
      <c r="E294" s="2">
        <v>80.699996999999996</v>
      </c>
      <c r="F294" s="2">
        <v>70.031075000000001</v>
      </c>
      <c r="G294" s="2">
        <v>11706127</v>
      </c>
    </row>
    <row r="295" spans="1:7">
      <c r="A295" s="3">
        <v>44644</v>
      </c>
      <c r="B295" s="2">
        <v>81</v>
      </c>
      <c r="C295" s="2">
        <v>81.5</v>
      </c>
      <c r="D295" s="2">
        <v>80.699996999999996</v>
      </c>
      <c r="E295" s="2">
        <v>81</v>
      </c>
      <c r="F295" s="2">
        <v>70.291420000000002</v>
      </c>
      <c r="G295" s="2">
        <v>12164305</v>
      </c>
    </row>
    <row r="296" spans="1:7">
      <c r="A296" s="3">
        <v>44645</v>
      </c>
      <c r="B296" s="2">
        <v>74.599997999999999</v>
      </c>
      <c r="C296" s="2">
        <v>74.599997999999999</v>
      </c>
      <c r="D296" s="2">
        <v>73</v>
      </c>
      <c r="E296" s="2">
        <v>73.199996999999996</v>
      </c>
      <c r="F296" s="2">
        <v>68.972274999999996</v>
      </c>
      <c r="G296" s="2">
        <v>22700381</v>
      </c>
    </row>
    <row r="297" spans="1:7">
      <c r="A297" s="3">
        <v>44648</v>
      </c>
      <c r="B297" s="2">
        <v>73</v>
      </c>
      <c r="C297" s="2">
        <v>73.199996999999996</v>
      </c>
      <c r="D297" s="2">
        <v>72.300003000000004</v>
      </c>
      <c r="E297" s="2">
        <v>72.699996999999996</v>
      </c>
      <c r="F297" s="2">
        <v>68.501152000000005</v>
      </c>
      <c r="G297" s="2">
        <v>4007472</v>
      </c>
    </row>
    <row r="298" spans="1:7">
      <c r="A298" s="3">
        <v>44649</v>
      </c>
      <c r="B298" s="2">
        <v>72.599997999999999</v>
      </c>
      <c r="C298" s="2">
        <v>72.699996999999996</v>
      </c>
      <c r="D298" s="2">
        <v>70.199996999999996</v>
      </c>
      <c r="E298" s="2">
        <v>70.699996999999996</v>
      </c>
      <c r="F298" s="2">
        <v>66.616660999999993</v>
      </c>
      <c r="G298" s="2">
        <v>7997194</v>
      </c>
    </row>
    <row r="299" spans="1:7">
      <c r="A299" s="3">
        <v>44650</v>
      </c>
      <c r="B299" s="2">
        <v>71.199996999999996</v>
      </c>
      <c r="C299" s="2">
        <v>71.5</v>
      </c>
      <c r="D299" s="2">
        <v>69.400002000000001</v>
      </c>
      <c r="E299" s="2">
        <v>71.400002000000001</v>
      </c>
      <c r="F299" s="2">
        <v>67.276236999999995</v>
      </c>
      <c r="G299" s="2">
        <v>7201455</v>
      </c>
    </row>
    <row r="300" spans="1:7">
      <c r="A300" s="3">
        <v>44651</v>
      </c>
      <c r="B300" s="2">
        <v>71.400002000000001</v>
      </c>
      <c r="C300" s="2">
        <v>71.400002000000001</v>
      </c>
      <c r="D300" s="2">
        <v>70</v>
      </c>
      <c r="E300" s="2">
        <v>70.400002000000001</v>
      </c>
      <c r="F300" s="2">
        <v>66.333991999999995</v>
      </c>
      <c r="G300" s="2">
        <v>4014545</v>
      </c>
    </row>
    <row r="301" spans="1:7">
      <c r="A301" s="3">
        <v>44652</v>
      </c>
      <c r="B301" s="2">
        <v>69.900002000000001</v>
      </c>
      <c r="C301" s="2">
        <v>70.199996999999996</v>
      </c>
      <c r="D301" s="2">
        <v>69.099997999999999</v>
      </c>
      <c r="E301" s="2">
        <v>69.5</v>
      </c>
      <c r="F301" s="2">
        <v>65.485977000000005</v>
      </c>
      <c r="G301" s="2">
        <v>6203533</v>
      </c>
    </row>
    <row r="302" spans="1:7">
      <c r="A302" s="3">
        <v>44657</v>
      </c>
      <c r="B302" s="2">
        <v>69.5</v>
      </c>
      <c r="C302" s="2">
        <v>69.5</v>
      </c>
      <c r="D302" s="2">
        <v>67.5</v>
      </c>
      <c r="E302" s="2">
        <v>68</v>
      </c>
      <c r="F302" s="2">
        <v>64.072609</v>
      </c>
      <c r="G302" s="2">
        <v>6368000</v>
      </c>
    </row>
    <row r="303" spans="1:7">
      <c r="A303" s="3">
        <v>44658</v>
      </c>
      <c r="B303" s="2">
        <v>67.599997999999999</v>
      </c>
      <c r="C303" s="2">
        <v>68.800003000000004</v>
      </c>
      <c r="D303" s="2">
        <v>66.900002000000001</v>
      </c>
      <c r="E303" s="2">
        <v>67.199996999999996</v>
      </c>
      <c r="F303" s="2">
        <v>63.318809999999999</v>
      </c>
      <c r="G303" s="2">
        <v>4953547</v>
      </c>
    </row>
    <row r="304" spans="1:7">
      <c r="A304" s="3">
        <v>44659</v>
      </c>
      <c r="B304" s="2">
        <v>67.5</v>
      </c>
      <c r="C304" s="2">
        <v>68.699996999999996</v>
      </c>
      <c r="D304" s="2">
        <v>67.099997999999999</v>
      </c>
      <c r="E304" s="2">
        <v>68.699996999999996</v>
      </c>
      <c r="F304" s="2">
        <v>64.732178000000005</v>
      </c>
      <c r="G304" s="2">
        <v>3372591</v>
      </c>
    </row>
    <row r="305" spans="1:7">
      <c r="A305" s="3">
        <v>44662</v>
      </c>
      <c r="B305" s="2">
        <v>69.699996999999996</v>
      </c>
      <c r="C305" s="2">
        <v>69.699996999999996</v>
      </c>
      <c r="D305" s="2">
        <v>67.5</v>
      </c>
      <c r="E305" s="2">
        <v>67.599997999999999</v>
      </c>
      <c r="F305" s="2">
        <v>63.695709000000001</v>
      </c>
      <c r="G305" s="2">
        <v>5136599</v>
      </c>
    </row>
    <row r="306" spans="1:7">
      <c r="A306" s="3">
        <v>44663</v>
      </c>
      <c r="B306" s="2">
        <v>67.699996999999996</v>
      </c>
      <c r="C306" s="2">
        <v>68.900002000000001</v>
      </c>
      <c r="D306" s="2">
        <v>67</v>
      </c>
      <c r="E306" s="2">
        <v>68.900002000000001</v>
      </c>
      <c r="F306" s="2">
        <v>64.920631</v>
      </c>
      <c r="G306" s="2">
        <v>3200991</v>
      </c>
    </row>
    <row r="307" spans="1:7">
      <c r="A307" s="3">
        <v>44664</v>
      </c>
      <c r="B307" s="2">
        <v>69.599997999999999</v>
      </c>
      <c r="C307" s="2">
        <v>70.5</v>
      </c>
      <c r="D307" s="2">
        <v>68.599997999999999</v>
      </c>
      <c r="E307" s="2">
        <v>70.300003000000004</v>
      </c>
      <c r="F307" s="2">
        <v>66.239768999999995</v>
      </c>
      <c r="G307" s="2">
        <v>4412292</v>
      </c>
    </row>
    <row r="308" spans="1:7">
      <c r="A308" s="3">
        <v>44665</v>
      </c>
      <c r="B308" s="2">
        <v>70.800003000000004</v>
      </c>
      <c r="C308" s="2">
        <v>70.800003000000004</v>
      </c>
      <c r="D308" s="2">
        <v>69.599997999999999</v>
      </c>
      <c r="E308" s="2">
        <v>70.300003000000004</v>
      </c>
      <c r="F308" s="2">
        <v>66.239768999999995</v>
      </c>
      <c r="G308" s="2">
        <v>2965896</v>
      </c>
    </row>
    <row r="309" spans="1:7">
      <c r="A309" s="3">
        <v>44666</v>
      </c>
      <c r="B309" s="2">
        <v>70.199996999999996</v>
      </c>
      <c r="C309" s="2">
        <v>70.900002000000001</v>
      </c>
      <c r="D309" s="2">
        <v>70</v>
      </c>
      <c r="E309" s="2">
        <v>70.300003000000004</v>
      </c>
      <c r="F309" s="2">
        <v>66.239768999999995</v>
      </c>
      <c r="G309" s="2">
        <v>2048333</v>
      </c>
    </row>
    <row r="310" spans="1:7">
      <c r="A310" s="3">
        <v>44669</v>
      </c>
      <c r="B310" s="2">
        <v>70.400002000000001</v>
      </c>
      <c r="C310" s="2">
        <v>70.400002000000001</v>
      </c>
      <c r="D310" s="2">
        <v>69</v>
      </c>
      <c r="E310" s="2">
        <v>70.099997999999999</v>
      </c>
      <c r="F310" s="2">
        <v>66.051322999999996</v>
      </c>
      <c r="G310" s="2">
        <v>2481039</v>
      </c>
    </row>
    <row r="311" spans="1:7">
      <c r="A311" s="3">
        <v>44670</v>
      </c>
      <c r="B311" s="2">
        <v>70.199996999999996</v>
      </c>
      <c r="C311" s="2">
        <v>71.199996999999996</v>
      </c>
      <c r="D311" s="2">
        <v>69.800003000000004</v>
      </c>
      <c r="E311" s="2">
        <v>71.099997999999999</v>
      </c>
      <c r="F311" s="2">
        <v>66.993561</v>
      </c>
      <c r="G311" s="2">
        <v>2755150</v>
      </c>
    </row>
    <row r="312" spans="1:7">
      <c r="A312" s="3">
        <v>44671</v>
      </c>
      <c r="B312" s="2">
        <v>71.199996999999996</v>
      </c>
      <c r="C312" s="2">
        <v>71.300003000000004</v>
      </c>
      <c r="D312" s="2">
        <v>69.099997999999999</v>
      </c>
      <c r="E312" s="2">
        <v>69.099997999999999</v>
      </c>
      <c r="F312" s="2">
        <v>65.109076999999999</v>
      </c>
      <c r="G312" s="2">
        <v>4092377</v>
      </c>
    </row>
    <row r="313" spans="1:7">
      <c r="A313" s="3">
        <v>44672</v>
      </c>
      <c r="B313" s="2">
        <v>69.5</v>
      </c>
      <c r="C313" s="2">
        <v>70.699996999999996</v>
      </c>
      <c r="D313" s="2">
        <v>68.300003000000004</v>
      </c>
      <c r="E313" s="2">
        <v>68.699996999999996</v>
      </c>
      <c r="F313" s="2">
        <v>64.732178000000005</v>
      </c>
      <c r="G313" s="2">
        <v>4787898</v>
      </c>
    </row>
    <row r="314" spans="1:7">
      <c r="A314" s="3">
        <v>44673</v>
      </c>
      <c r="B314" s="2">
        <v>68.300003000000004</v>
      </c>
      <c r="C314" s="2">
        <v>69</v>
      </c>
      <c r="D314" s="2">
        <v>67.800003000000004</v>
      </c>
      <c r="E314" s="2">
        <v>67.800003000000004</v>
      </c>
      <c r="F314" s="2">
        <v>63.884163000000001</v>
      </c>
      <c r="G314" s="2">
        <v>3595014</v>
      </c>
    </row>
    <row r="315" spans="1:7">
      <c r="A315" s="3">
        <v>44676</v>
      </c>
      <c r="B315" s="2">
        <v>66.800003000000004</v>
      </c>
      <c r="C315" s="2">
        <v>66.800003000000004</v>
      </c>
      <c r="D315" s="2">
        <v>64.800003000000004</v>
      </c>
      <c r="E315" s="2">
        <v>65.400002000000001</v>
      </c>
      <c r="F315" s="2">
        <v>61.622776000000002</v>
      </c>
      <c r="G315" s="2">
        <v>5335896</v>
      </c>
    </row>
    <row r="316" spans="1:7">
      <c r="A316" s="3">
        <v>44677</v>
      </c>
      <c r="B316" s="2">
        <v>66</v>
      </c>
      <c r="C316" s="2">
        <v>66.199996999999996</v>
      </c>
      <c r="D316" s="2">
        <v>63.5</v>
      </c>
      <c r="E316" s="2">
        <v>64</v>
      </c>
      <c r="F316" s="2">
        <v>60.303631000000003</v>
      </c>
      <c r="G316" s="2">
        <v>6856885</v>
      </c>
    </row>
    <row r="317" spans="1:7">
      <c r="A317" s="3">
        <v>44678</v>
      </c>
      <c r="B317" s="2">
        <v>62.799999</v>
      </c>
      <c r="C317" s="2">
        <v>63.799999</v>
      </c>
      <c r="D317" s="2">
        <v>62.099997999999999</v>
      </c>
      <c r="E317" s="2">
        <v>62.700001</v>
      </c>
      <c r="F317" s="2">
        <v>59.078712000000003</v>
      </c>
      <c r="G317" s="2">
        <v>3803683</v>
      </c>
    </row>
    <row r="318" spans="1:7">
      <c r="A318" s="3">
        <v>44679</v>
      </c>
      <c r="B318" s="2">
        <v>63.200001</v>
      </c>
      <c r="C318" s="2">
        <v>63.700001</v>
      </c>
      <c r="D318" s="2">
        <v>63</v>
      </c>
      <c r="E318" s="2">
        <v>63.099997999999999</v>
      </c>
      <c r="F318" s="2">
        <v>59.455607999999998</v>
      </c>
      <c r="G318" s="2">
        <v>1362240</v>
      </c>
    </row>
    <row r="319" spans="1:7">
      <c r="A319" s="3">
        <v>44680</v>
      </c>
      <c r="B319" s="2">
        <v>63.900002000000001</v>
      </c>
      <c r="C319" s="2">
        <v>64</v>
      </c>
      <c r="D319" s="2">
        <v>63</v>
      </c>
      <c r="E319" s="2">
        <v>63.200001</v>
      </c>
      <c r="F319" s="2">
        <v>59.549835000000002</v>
      </c>
      <c r="G319" s="2">
        <v>1927390</v>
      </c>
    </row>
    <row r="320" spans="1:7">
      <c r="A320" s="3">
        <v>44684</v>
      </c>
      <c r="B320" s="2">
        <v>62.5</v>
      </c>
      <c r="C320" s="2">
        <v>62.599997999999999</v>
      </c>
      <c r="D320" s="2">
        <v>61.599997999999999</v>
      </c>
      <c r="E320" s="2">
        <v>62.599997999999999</v>
      </c>
      <c r="F320" s="2">
        <v>58.984485999999997</v>
      </c>
      <c r="G320" s="2">
        <v>3795501</v>
      </c>
    </row>
    <row r="321" spans="1:7">
      <c r="A321" s="3">
        <v>44685</v>
      </c>
      <c r="B321" s="2">
        <v>62.799999</v>
      </c>
      <c r="C321" s="2">
        <v>62.900002000000001</v>
      </c>
      <c r="D321" s="2">
        <v>62.099997999999999</v>
      </c>
      <c r="E321" s="2">
        <v>62.200001</v>
      </c>
      <c r="F321" s="2">
        <v>58.607593999999999</v>
      </c>
      <c r="G321" s="2">
        <v>1307601</v>
      </c>
    </row>
    <row r="322" spans="1:7">
      <c r="A322" s="3">
        <v>44686</v>
      </c>
      <c r="B322" s="2">
        <v>62.599997999999999</v>
      </c>
      <c r="C322" s="2">
        <v>63.200001</v>
      </c>
      <c r="D322" s="2">
        <v>62</v>
      </c>
      <c r="E322" s="2">
        <v>62.799999</v>
      </c>
      <c r="F322" s="2">
        <v>59.172935000000003</v>
      </c>
      <c r="G322" s="2">
        <v>2687160</v>
      </c>
    </row>
    <row r="323" spans="1:7">
      <c r="A323" s="3">
        <v>44687</v>
      </c>
      <c r="B323" s="2">
        <v>62.599997999999999</v>
      </c>
      <c r="C323" s="2">
        <v>62.599997999999999</v>
      </c>
      <c r="D323" s="2">
        <v>61.200001</v>
      </c>
      <c r="E323" s="2">
        <v>61.799999</v>
      </c>
      <c r="F323" s="2">
        <v>58.230694</v>
      </c>
      <c r="G323" s="2">
        <v>2873836</v>
      </c>
    </row>
    <row r="324" spans="1:7">
      <c r="A324" s="3">
        <v>44690</v>
      </c>
      <c r="B324" s="2">
        <v>61.200001</v>
      </c>
      <c r="C324" s="2">
        <v>61.200001</v>
      </c>
      <c r="D324" s="2">
        <v>58.700001</v>
      </c>
      <c r="E324" s="2">
        <v>58.799999</v>
      </c>
      <c r="F324" s="2">
        <v>55.403961000000002</v>
      </c>
      <c r="G324" s="2">
        <v>5823531</v>
      </c>
    </row>
    <row r="325" spans="1:7">
      <c r="A325" s="3">
        <v>44691</v>
      </c>
      <c r="B325" s="2">
        <v>57.099997999999999</v>
      </c>
      <c r="C325" s="2">
        <v>59.400002000000001</v>
      </c>
      <c r="D325" s="2">
        <v>57</v>
      </c>
      <c r="E325" s="2">
        <v>59.400002000000001</v>
      </c>
      <c r="F325" s="2">
        <v>55.969307000000001</v>
      </c>
      <c r="G325" s="2">
        <v>6694074</v>
      </c>
    </row>
    <row r="326" spans="1:7">
      <c r="A326" s="3">
        <v>44692</v>
      </c>
      <c r="B326" s="2">
        <v>59</v>
      </c>
      <c r="C326" s="2">
        <v>59.099997999999999</v>
      </c>
      <c r="D326" s="2">
        <v>57.799999</v>
      </c>
      <c r="E326" s="2">
        <v>58.200001</v>
      </c>
      <c r="F326" s="2">
        <v>54.838614999999997</v>
      </c>
      <c r="G326" s="2">
        <v>3818078</v>
      </c>
    </row>
    <row r="327" spans="1:7">
      <c r="A327" s="3">
        <v>44693</v>
      </c>
      <c r="B327" s="2">
        <v>57.400002000000001</v>
      </c>
      <c r="C327" s="2">
        <v>58.299999</v>
      </c>
      <c r="D327" s="2">
        <v>56.799999</v>
      </c>
      <c r="E327" s="2">
        <v>57</v>
      </c>
      <c r="F327" s="2">
        <v>53.707920000000001</v>
      </c>
      <c r="G327" s="2">
        <v>3791148</v>
      </c>
    </row>
    <row r="328" spans="1:7">
      <c r="A328" s="3">
        <v>44694</v>
      </c>
      <c r="B328" s="2">
        <v>57.299999</v>
      </c>
      <c r="C328" s="2">
        <v>58.299999</v>
      </c>
      <c r="D328" s="2">
        <v>57.299999</v>
      </c>
      <c r="E328" s="2">
        <v>57.5</v>
      </c>
      <c r="F328" s="2">
        <v>54.179043</v>
      </c>
      <c r="G328" s="2">
        <v>2491161</v>
      </c>
    </row>
    <row r="329" spans="1:7">
      <c r="A329" s="3">
        <v>44697</v>
      </c>
      <c r="B329" s="2">
        <v>58</v>
      </c>
      <c r="C329" s="2">
        <v>58.299999</v>
      </c>
      <c r="D329" s="2">
        <v>57.099997999999999</v>
      </c>
      <c r="E329" s="2">
        <v>58</v>
      </c>
      <c r="F329" s="2">
        <v>54.650165999999999</v>
      </c>
      <c r="G329" s="2">
        <v>1316769</v>
      </c>
    </row>
    <row r="330" spans="1:7">
      <c r="A330" s="3">
        <v>44698</v>
      </c>
      <c r="B330" s="2">
        <v>58.5</v>
      </c>
      <c r="C330" s="2">
        <v>59</v>
      </c>
      <c r="D330" s="2">
        <v>58.200001</v>
      </c>
      <c r="E330" s="2">
        <v>58.700001</v>
      </c>
      <c r="F330" s="2">
        <v>55.309738000000003</v>
      </c>
      <c r="G330" s="2">
        <v>1610648</v>
      </c>
    </row>
    <row r="331" spans="1:7">
      <c r="A331" s="3">
        <v>44699</v>
      </c>
      <c r="B331" s="2">
        <v>58.700001</v>
      </c>
      <c r="C331" s="2">
        <v>60.299999</v>
      </c>
      <c r="D331" s="2">
        <v>58.700001</v>
      </c>
      <c r="E331" s="2">
        <v>60</v>
      </c>
      <c r="F331" s="2">
        <v>56.534652999999999</v>
      </c>
      <c r="G331" s="2">
        <v>3444812</v>
      </c>
    </row>
    <row r="332" spans="1:7">
      <c r="A332" s="3">
        <v>44700</v>
      </c>
      <c r="B332" s="2">
        <v>58.799999</v>
      </c>
      <c r="C332" s="2">
        <v>59.900002000000001</v>
      </c>
      <c r="D332" s="2">
        <v>58.299999</v>
      </c>
      <c r="E332" s="2">
        <v>59.799999</v>
      </c>
      <c r="F332" s="2">
        <v>56.346203000000003</v>
      </c>
      <c r="G332" s="2">
        <v>2450761</v>
      </c>
    </row>
    <row r="333" spans="1:7">
      <c r="A333" s="3">
        <v>44701</v>
      </c>
      <c r="B333" s="2">
        <v>60.599997999999999</v>
      </c>
      <c r="C333" s="2">
        <v>61.400002000000001</v>
      </c>
      <c r="D333" s="2">
        <v>59.799999</v>
      </c>
      <c r="E333" s="2">
        <v>61.099997999999999</v>
      </c>
      <c r="F333" s="2">
        <v>57.571120999999998</v>
      </c>
      <c r="G333" s="2">
        <v>2928346</v>
      </c>
    </row>
    <row r="334" spans="1:7">
      <c r="A334" s="3">
        <v>44704</v>
      </c>
      <c r="B334" s="2">
        <v>62</v>
      </c>
      <c r="C334" s="2">
        <v>62</v>
      </c>
      <c r="D334" s="2">
        <v>60.5</v>
      </c>
      <c r="E334" s="2">
        <v>61</v>
      </c>
      <c r="F334" s="2">
        <v>57.476897999999998</v>
      </c>
      <c r="G334" s="2">
        <v>2582186</v>
      </c>
    </row>
    <row r="335" spans="1:7">
      <c r="A335" s="3">
        <v>44705</v>
      </c>
      <c r="B335" s="2">
        <v>61.099997999999999</v>
      </c>
      <c r="C335" s="2">
        <v>61.200001</v>
      </c>
      <c r="D335" s="2">
        <v>60.099997999999999</v>
      </c>
      <c r="E335" s="2">
        <v>60.299999</v>
      </c>
      <c r="F335" s="2">
        <v>56.817326000000001</v>
      </c>
      <c r="G335" s="2">
        <v>1386184</v>
      </c>
    </row>
    <row r="336" spans="1:7">
      <c r="A336" s="3">
        <v>44706</v>
      </c>
      <c r="B336" s="2">
        <v>60.900002000000001</v>
      </c>
      <c r="C336" s="2">
        <v>62</v>
      </c>
      <c r="D336" s="2">
        <v>60.5</v>
      </c>
      <c r="E336" s="2">
        <v>61.799999</v>
      </c>
      <c r="F336" s="2">
        <v>58.230694</v>
      </c>
      <c r="G336" s="2">
        <v>2639154</v>
      </c>
    </row>
    <row r="337" spans="1:7">
      <c r="A337" s="3">
        <v>44707</v>
      </c>
      <c r="B337" s="2">
        <v>62.5</v>
      </c>
      <c r="C337" s="2">
        <v>63.400002000000001</v>
      </c>
      <c r="D337" s="2">
        <v>62</v>
      </c>
      <c r="E337" s="2">
        <v>62.900002000000001</v>
      </c>
      <c r="F337" s="2">
        <v>59.267161999999999</v>
      </c>
      <c r="G337" s="2">
        <v>3694465</v>
      </c>
    </row>
    <row r="338" spans="1:7">
      <c r="A338" s="3">
        <v>44708</v>
      </c>
      <c r="B338" s="2">
        <v>62.900002000000001</v>
      </c>
      <c r="C338" s="2">
        <v>64</v>
      </c>
      <c r="D338" s="2">
        <v>62.5</v>
      </c>
      <c r="E338" s="2">
        <v>64</v>
      </c>
      <c r="F338" s="2">
        <v>60.303631000000003</v>
      </c>
      <c r="G338" s="2">
        <v>3975310</v>
      </c>
    </row>
    <row r="339" spans="1:7">
      <c r="A339" s="3">
        <v>44711</v>
      </c>
      <c r="B339" s="2">
        <v>64</v>
      </c>
      <c r="C339" s="2">
        <v>64.400002000000001</v>
      </c>
      <c r="D339" s="2">
        <v>63.5</v>
      </c>
      <c r="E339" s="2">
        <v>63.900002000000001</v>
      </c>
      <c r="F339" s="2">
        <v>60.209408000000003</v>
      </c>
      <c r="G339" s="2">
        <v>1641453</v>
      </c>
    </row>
    <row r="340" spans="1:7">
      <c r="A340" s="3">
        <v>44712</v>
      </c>
      <c r="B340" s="2">
        <v>64</v>
      </c>
      <c r="C340" s="2">
        <v>64.199996999999996</v>
      </c>
      <c r="D340" s="2">
        <v>63.5</v>
      </c>
      <c r="E340" s="2">
        <v>63.599997999999999</v>
      </c>
      <c r="F340" s="2">
        <v>59.926730999999997</v>
      </c>
      <c r="G340" s="2">
        <v>1577476</v>
      </c>
    </row>
    <row r="341" spans="1:7">
      <c r="A341" s="3">
        <v>44713</v>
      </c>
      <c r="B341" s="2">
        <v>63.900002000000001</v>
      </c>
      <c r="C341" s="2">
        <v>65.300003000000004</v>
      </c>
      <c r="D341" s="2">
        <v>63.400002000000001</v>
      </c>
      <c r="E341" s="2">
        <v>65</v>
      </c>
      <c r="F341" s="2">
        <v>61.245876000000003</v>
      </c>
      <c r="G341" s="2">
        <v>4046952</v>
      </c>
    </row>
    <row r="342" spans="1:7">
      <c r="A342" s="3">
        <v>44714</v>
      </c>
      <c r="B342" s="2">
        <v>65.699996999999996</v>
      </c>
      <c r="C342" s="2">
        <v>66.400002000000001</v>
      </c>
      <c r="D342" s="2">
        <v>65.099997999999999</v>
      </c>
      <c r="E342" s="2">
        <v>66</v>
      </c>
      <c r="F342" s="2">
        <v>62.188118000000003</v>
      </c>
      <c r="G342" s="2">
        <v>4243356</v>
      </c>
    </row>
    <row r="343" spans="1:7">
      <c r="A343" s="3">
        <v>44718</v>
      </c>
      <c r="B343" s="2">
        <v>67.800003000000004</v>
      </c>
      <c r="C343" s="2">
        <v>69.5</v>
      </c>
      <c r="D343" s="2">
        <v>67.300003000000004</v>
      </c>
      <c r="E343" s="2">
        <v>68.599997999999999</v>
      </c>
      <c r="F343" s="2">
        <v>64.637955000000005</v>
      </c>
      <c r="G343" s="2">
        <v>11518084</v>
      </c>
    </row>
    <row r="344" spans="1:7">
      <c r="A344" s="3">
        <v>44719</v>
      </c>
      <c r="B344" s="2">
        <v>68.5</v>
      </c>
      <c r="C344" s="2">
        <v>69.400002000000001</v>
      </c>
      <c r="D344" s="2">
        <v>67.800003000000004</v>
      </c>
      <c r="E344" s="2">
        <v>69.300003000000004</v>
      </c>
      <c r="F344" s="2">
        <v>65.297531000000006</v>
      </c>
      <c r="G344" s="2">
        <v>5188084</v>
      </c>
    </row>
    <row r="345" spans="1:7">
      <c r="A345" s="3">
        <v>44720</v>
      </c>
      <c r="B345" s="2">
        <v>69.5</v>
      </c>
      <c r="C345" s="2">
        <v>69.900002000000001</v>
      </c>
      <c r="D345" s="2">
        <v>69</v>
      </c>
      <c r="E345" s="2">
        <v>69.199996999999996</v>
      </c>
      <c r="F345" s="2">
        <v>65.203299999999999</v>
      </c>
      <c r="G345" s="2">
        <v>3986710</v>
      </c>
    </row>
    <row r="346" spans="1:7">
      <c r="A346" s="3">
        <v>44721</v>
      </c>
      <c r="B346" s="2">
        <v>69</v>
      </c>
      <c r="C346" s="2">
        <v>70.300003000000004</v>
      </c>
      <c r="D346" s="2">
        <v>68.699996999999996</v>
      </c>
      <c r="E346" s="2">
        <v>70</v>
      </c>
      <c r="F346" s="2">
        <v>65.957099999999997</v>
      </c>
      <c r="G346" s="2">
        <v>5383040</v>
      </c>
    </row>
    <row r="347" spans="1:7">
      <c r="A347" s="3">
        <v>44722</v>
      </c>
      <c r="B347" s="2">
        <v>69.099997999999999</v>
      </c>
      <c r="C347" s="2">
        <v>70.099997999999999</v>
      </c>
      <c r="D347" s="2">
        <v>69.099997999999999</v>
      </c>
      <c r="E347" s="2">
        <v>69.900002000000001</v>
      </c>
      <c r="F347" s="2">
        <v>65.862876999999997</v>
      </c>
      <c r="G347" s="2">
        <v>3593957</v>
      </c>
    </row>
    <row r="348" spans="1:7">
      <c r="A348" s="3">
        <v>44725</v>
      </c>
      <c r="B348" s="2">
        <v>69.199996999999996</v>
      </c>
      <c r="C348" s="2">
        <v>69.699996999999996</v>
      </c>
      <c r="D348" s="2">
        <v>68</v>
      </c>
      <c r="E348" s="2">
        <v>68.5</v>
      </c>
      <c r="F348" s="2">
        <v>64.543732000000006</v>
      </c>
      <c r="G348" s="2">
        <v>4557534</v>
      </c>
    </row>
    <row r="349" spans="1:7">
      <c r="A349" s="3">
        <v>44726</v>
      </c>
      <c r="B349" s="2">
        <v>68.5</v>
      </c>
      <c r="C349" s="2">
        <v>68.800003000000004</v>
      </c>
      <c r="D349" s="2">
        <v>66.800003000000004</v>
      </c>
      <c r="E349" s="2">
        <v>68.699996999999996</v>
      </c>
      <c r="F349" s="2">
        <v>64.732178000000005</v>
      </c>
      <c r="G349" s="2">
        <v>4734932</v>
      </c>
    </row>
    <row r="350" spans="1:7">
      <c r="A350" s="3">
        <v>44727</v>
      </c>
      <c r="B350" s="2">
        <v>68.400002000000001</v>
      </c>
      <c r="C350" s="2">
        <v>69</v>
      </c>
      <c r="D350" s="2">
        <v>65.199996999999996</v>
      </c>
      <c r="E350" s="2">
        <v>65.5</v>
      </c>
      <c r="F350" s="2">
        <v>61.716999000000001</v>
      </c>
      <c r="G350" s="2">
        <v>9827757</v>
      </c>
    </row>
    <row r="351" spans="1:7">
      <c r="A351" s="3">
        <v>44728</v>
      </c>
      <c r="B351" s="2">
        <v>67</v>
      </c>
      <c r="C351" s="2">
        <v>67</v>
      </c>
      <c r="D351" s="2">
        <v>64.599997999999999</v>
      </c>
      <c r="E351" s="2">
        <v>65</v>
      </c>
      <c r="F351" s="2">
        <v>61.245876000000003</v>
      </c>
      <c r="G351" s="2">
        <v>8041147</v>
      </c>
    </row>
    <row r="352" spans="1:7">
      <c r="A352" s="3">
        <v>44729</v>
      </c>
      <c r="B352" s="2">
        <v>64.699996999999996</v>
      </c>
      <c r="C352" s="2">
        <v>65.800003000000004</v>
      </c>
      <c r="D352" s="2">
        <v>64</v>
      </c>
      <c r="E352" s="2">
        <v>64.5</v>
      </c>
      <c r="F352" s="2">
        <v>60.774754000000001</v>
      </c>
      <c r="G352" s="2">
        <v>14121557</v>
      </c>
    </row>
    <row r="353" spans="1:7">
      <c r="A353" s="3">
        <v>44732</v>
      </c>
      <c r="B353" s="2">
        <v>64.5</v>
      </c>
      <c r="C353" s="2">
        <v>64.800003000000004</v>
      </c>
      <c r="D353" s="2">
        <v>58.099997999999999</v>
      </c>
      <c r="E353" s="2">
        <v>58.900002000000001</v>
      </c>
      <c r="F353" s="2">
        <v>55.498187999999999</v>
      </c>
      <c r="G353" s="2">
        <v>19790473</v>
      </c>
    </row>
    <row r="354" spans="1:7">
      <c r="A354" s="3">
        <v>44733</v>
      </c>
      <c r="B354" s="2">
        <v>59.799999</v>
      </c>
      <c r="C354" s="2">
        <v>60</v>
      </c>
      <c r="D354" s="2">
        <v>57.200001</v>
      </c>
      <c r="E354" s="2">
        <v>58.299999</v>
      </c>
      <c r="F354" s="2">
        <v>54.932837999999997</v>
      </c>
      <c r="G354" s="2">
        <v>14245723</v>
      </c>
    </row>
    <row r="355" spans="1:7">
      <c r="A355" s="3">
        <v>44734</v>
      </c>
      <c r="B355" s="2">
        <v>58.200001</v>
      </c>
      <c r="C355" s="2">
        <v>58.200001</v>
      </c>
      <c r="D355" s="2">
        <v>54.099997999999999</v>
      </c>
      <c r="E355" s="2">
        <v>54.900002000000001</v>
      </c>
      <c r="F355" s="2">
        <v>51.729210000000002</v>
      </c>
      <c r="G355" s="2">
        <v>14626234</v>
      </c>
    </row>
    <row r="356" spans="1:7">
      <c r="A356" s="3">
        <v>44735</v>
      </c>
      <c r="B356" s="2">
        <v>54.799999</v>
      </c>
      <c r="C356" s="2">
        <v>55.299999</v>
      </c>
      <c r="D356" s="2">
        <v>53.400002000000001</v>
      </c>
      <c r="E356" s="2">
        <v>53.5</v>
      </c>
      <c r="F356" s="2">
        <v>50.410065000000003</v>
      </c>
      <c r="G356" s="2">
        <v>12489744</v>
      </c>
    </row>
    <row r="357" spans="1:7">
      <c r="A357" s="3">
        <v>44736</v>
      </c>
      <c r="B357" s="2">
        <v>53.5</v>
      </c>
      <c r="C357" s="2">
        <v>54.400002000000001</v>
      </c>
      <c r="D357" s="2">
        <v>53.200001</v>
      </c>
      <c r="E357" s="2">
        <v>53.5</v>
      </c>
      <c r="F357" s="2">
        <v>50.410065000000003</v>
      </c>
      <c r="G357" s="2">
        <v>3424669</v>
      </c>
    </row>
    <row r="358" spans="1:7">
      <c r="A358" s="3">
        <v>44739</v>
      </c>
      <c r="B358" s="2">
        <v>53.700001</v>
      </c>
      <c r="C358" s="2">
        <v>55</v>
      </c>
      <c r="D358" s="2">
        <v>53.599997999999999</v>
      </c>
      <c r="E358" s="2">
        <v>54.200001</v>
      </c>
      <c r="F358" s="2">
        <v>51.069637</v>
      </c>
      <c r="G358" s="2">
        <v>2982127</v>
      </c>
    </row>
    <row r="359" spans="1:7">
      <c r="A359" s="3">
        <v>44740</v>
      </c>
      <c r="B359" s="2">
        <v>54.5</v>
      </c>
      <c r="C359" s="2">
        <v>54.5</v>
      </c>
      <c r="D359" s="2">
        <v>51.200001</v>
      </c>
      <c r="E359" s="2">
        <v>53</v>
      </c>
      <c r="F359" s="2">
        <v>49.938946000000001</v>
      </c>
      <c r="G359" s="2">
        <v>5118228</v>
      </c>
    </row>
    <row r="360" spans="1:7">
      <c r="A360" s="3">
        <v>44741</v>
      </c>
      <c r="B360" s="2">
        <v>51.599997999999999</v>
      </c>
      <c r="C360" s="2">
        <v>52.900002000000001</v>
      </c>
      <c r="D360" s="2">
        <v>51.599997999999999</v>
      </c>
      <c r="E360" s="2">
        <v>52.400002000000001</v>
      </c>
      <c r="F360" s="2">
        <v>49.373600000000003</v>
      </c>
      <c r="G360" s="2">
        <v>2064420</v>
      </c>
    </row>
    <row r="361" spans="1:7">
      <c r="A361" s="3">
        <v>44742</v>
      </c>
      <c r="B361" s="2">
        <v>52.099997999999999</v>
      </c>
      <c r="C361" s="2">
        <v>52.200001</v>
      </c>
      <c r="D361" s="2">
        <v>51.400002000000001</v>
      </c>
      <c r="E361" s="2">
        <v>51.900002000000001</v>
      </c>
      <c r="F361" s="2">
        <v>48.902476999999998</v>
      </c>
      <c r="G361" s="2">
        <v>2039946</v>
      </c>
    </row>
    <row r="362" spans="1:7">
      <c r="A362" s="3">
        <v>44743</v>
      </c>
      <c r="B362" s="2">
        <v>51.900002000000001</v>
      </c>
      <c r="C362" s="2">
        <v>52</v>
      </c>
      <c r="D362" s="2">
        <v>49.75</v>
      </c>
      <c r="E362" s="2">
        <v>49.849997999999999</v>
      </c>
      <c r="F362" s="2">
        <v>46.970874999999999</v>
      </c>
      <c r="G362" s="2">
        <v>4073890</v>
      </c>
    </row>
    <row r="363" spans="1:7">
      <c r="A363" s="3">
        <v>44746</v>
      </c>
      <c r="B363" s="2">
        <v>50</v>
      </c>
      <c r="C363" s="2">
        <v>51.200001</v>
      </c>
      <c r="D363" s="2">
        <v>49.650002000000001</v>
      </c>
      <c r="E363" s="2">
        <v>50.200001</v>
      </c>
      <c r="F363" s="2">
        <v>47.300663</v>
      </c>
      <c r="G363" s="2">
        <v>1956885</v>
      </c>
    </row>
    <row r="364" spans="1:7">
      <c r="A364" s="3">
        <v>44747</v>
      </c>
      <c r="B364" s="2">
        <v>51.200001</v>
      </c>
      <c r="C364" s="2">
        <v>51.799999</v>
      </c>
      <c r="D364" s="2">
        <v>50.200001</v>
      </c>
      <c r="E364" s="2">
        <v>51.200001</v>
      </c>
      <c r="F364" s="2">
        <v>48.242905</v>
      </c>
      <c r="G364" s="2">
        <v>1346520</v>
      </c>
    </row>
    <row r="365" spans="1:7">
      <c r="A365" s="3">
        <v>44748</v>
      </c>
      <c r="B365" s="2">
        <v>51.200001</v>
      </c>
      <c r="C365" s="2">
        <v>51.200001</v>
      </c>
      <c r="D365" s="2">
        <v>49.549999</v>
      </c>
      <c r="E365" s="2">
        <v>49.650002000000001</v>
      </c>
      <c r="F365" s="2">
        <v>46.782429</v>
      </c>
      <c r="G365" s="2">
        <v>2848533</v>
      </c>
    </row>
    <row r="366" spans="1:7">
      <c r="A366" s="3">
        <v>44749</v>
      </c>
      <c r="B366" s="2">
        <v>49.799999</v>
      </c>
      <c r="C366" s="2">
        <v>50</v>
      </c>
      <c r="D366" s="2">
        <v>48.599997999999999</v>
      </c>
      <c r="E366" s="2">
        <v>49.150002000000001</v>
      </c>
      <c r="F366" s="2">
        <v>46.311306000000002</v>
      </c>
      <c r="G366" s="2">
        <v>3896919</v>
      </c>
    </row>
    <row r="367" spans="1:7">
      <c r="A367" s="3">
        <v>44750</v>
      </c>
      <c r="B367" s="2">
        <v>49.5</v>
      </c>
      <c r="C367" s="2">
        <v>50.599997999999999</v>
      </c>
      <c r="D367" s="2">
        <v>49.25</v>
      </c>
      <c r="E367" s="2">
        <v>49.799999</v>
      </c>
      <c r="F367" s="2">
        <v>46.923763000000001</v>
      </c>
      <c r="G367" s="2">
        <v>2857014</v>
      </c>
    </row>
    <row r="368" spans="1:7">
      <c r="A368" s="3">
        <v>44753</v>
      </c>
      <c r="B368" s="2">
        <v>50.099997999999999</v>
      </c>
      <c r="C368" s="2">
        <v>50.900002000000001</v>
      </c>
      <c r="D368" s="2">
        <v>49.599997999999999</v>
      </c>
      <c r="E368" s="2">
        <v>50.599997999999999</v>
      </c>
      <c r="F368" s="2">
        <v>47.677554999999998</v>
      </c>
      <c r="G368" s="2">
        <v>1554423</v>
      </c>
    </row>
    <row r="369" spans="1:7">
      <c r="A369" s="3">
        <v>44754</v>
      </c>
      <c r="B369" s="2">
        <v>50</v>
      </c>
      <c r="C369" s="2">
        <v>50</v>
      </c>
      <c r="D369" s="2">
        <v>49.200001</v>
      </c>
      <c r="E369" s="2">
        <v>49.200001</v>
      </c>
      <c r="F369" s="2">
        <v>46.358418</v>
      </c>
      <c r="G369" s="2">
        <v>2544340</v>
      </c>
    </row>
    <row r="370" spans="1:7">
      <c r="A370" s="3">
        <v>44755</v>
      </c>
      <c r="B370" s="2">
        <v>50.099997999999999</v>
      </c>
      <c r="C370" s="2">
        <v>50.400002000000001</v>
      </c>
      <c r="D370" s="2">
        <v>49.450001</v>
      </c>
      <c r="E370" s="2">
        <v>49.450001</v>
      </c>
      <c r="F370" s="2">
        <v>46.593978999999997</v>
      </c>
      <c r="G370" s="2">
        <v>2166440</v>
      </c>
    </row>
    <row r="371" spans="1:7">
      <c r="A371" s="3">
        <v>44756</v>
      </c>
      <c r="B371" s="2">
        <v>49.900002000000001</v>
      </c>
      <c r="C371" s="2">
        <v>50.099997999999999</v>
      </c>
      <c r="D371" s="2">
        <v>48.200001</v>
      </c>
      <c r="E371" s="2">
        <v>49.849997999999999</v>
      </c>
      <c r="F371" s="2">
        <v>46.970874999999999</v>
      </c>
      <c r="G371" s="2">
        <v>2480003</v>
      </c>
    </row>
    <row r="372" spans="1:7">
      <c r="A372" s="3">
        <v>44757</v>
      </c>
      <c r="B372" s="2">
        <v>49.549999</v>
      </c>
      <c r="C372" s="2">
        <v>49.650002000000001</v>
      </c>
      <c r="D372" s="2">
        <v>48.25</v>
      </c>
      <c r="E372" s="2">
        <v>48.349997999999999</v>
      </c>
      <c r="F372" s="2">
        <v>45.557507000000001</v>
      </c>
      <c r="G372" s="2">
        <v>3025540</v>
      </c>
    </row>
    <row r="373" spans="1:7">
      <c r="A373" s="3">
        <v>44760</v>
      </c>
      <c r="B373" s="2">
        <v>48.299999</v>
      </c>
      <c r="C373" s="2">
        <v>49.25</v>
      </c>
      <c r="D373" s="2">
        <v>48.049999</v>
      </c>
      <c r="E373" s="2">
        <v>48.900002000000001</v>
      </c>
      <c r="F373" s="2">
        <v>46.075744999999998</v>
      </c>
      <c r="G373" s="2">
        <v>4970380</v>
      </c>
    </row>
    <row r="374" spans="1:7">
      <c r="A374" s="3">
        <v>44761</v>
      </c>
      <c r="B374" s="2">
        <v>48.700001</v>
      </c>
      <c r="C374" s="2">
        <v>49.799999</v>
      </c>
      <c r="D374" s="2">
        <v>48.650002000000001</v>
      </c>
      <c r="E374" s="2">
        <v>49.75</v>
      </c>
      <c r="F374" s="2">
        <v>46.876652</v>
      </c>
      <c r="G374" s="2">
        <v>5753525</v>
      </c>
    </row>
    <row r="375" spans="1:7">
      <c r="A375" s="3">
        <v>44762</v>
      </c>
      <c r="B375" s="2">
        <v>49.5</v>
      </c>
      <c r="C375" s="2">
        <v>50.400002000000001</v>
      </c>
      <c r="D375" s="2">
        <v>48.849997999999999</v>
      </c>
      <c r="E375" s="2">
        <v>49.400002000000001</v>
      </c>
      <c r="F375" s="2">
        <v>46.546866999999999</v>
      </c>
      <c r="G375" s="2">
        <v>7707600</v>
      </c>
    </row>
    <row r="376" spans="1:7">
      <c r="A376" s="3">
        <v>44763</v>
      </c>
      <c r="B376" s="2">
        <v>49.200001</v>
      </c>
      <c r="C376" s="2">
        <v>49.650002000000001</v>
      </c>
      <c r="D376" s="2">
        <v>48.5</v>
      </c>
      <c r="E376" s="2">
        <v>49.400002000000001</v>
      </c>
      <c r="F376" s="2">
        <v>46.546866999999999</v>
      </c>
      <c r="G376" s="2">
        <v>5077525</v>
      </c>
    </row>
    <row r="377" spans="1:7">
      <c r="A377" s="3">
        <v>44764</v>
      </c>
      <c r="B377" s="2">
        <v>49.599997999999999</v>
      </c>
      <c r="C377" s="2">
        <v>51.400002000000001</v>
      </c>
      <c r="D377" s="2">
        <v>49.450001</v>
      </c>
      <c r="E377" s="2">
        <v>50.700001</v>
      </c>
      <c r="F377" s="2">
        <v>47.771782000000002</v>
      </c>
      <c r="G377" s="2">
        <v>7057283</v>
      </c>
    </row>
    <row r="378" spans="1:7">
      <c r="A378" s="3">
        <v>44767</v>
      </c>
      <c r="B378" s="2">
        <v>50.799999</v>
      </c>
      <c r="C378" s="2">
        <v>51.299999</v>
      </c>
      <c r="D378" s="2">
        <v>50.099997999999999</v>
      </c>
      <c r="E378" s="2">
        <v>51</v>
      </c>
      <c r="F378" s="2">
        <v>48.054454999999997</v>
      </c>
      <c r="G378" s="2">
        <v>1768013</v>
      </c>
    </row>
    <row r="379" spans="1:7">
      <c r="A379" s="3">
        <v>44768</v>
      </c>
      <c r="B379" s="2">
        <v>51.5</v>
      </c>
      <c r="C379" s="2">
        <v>51.5</v>
      </c>
      <c r="D379" s="2">
        <v>50</v>
      </c>
      <c r="E379" s="2">
        <v>50.200001</v>
      </c>
      <c r="F379" s="2">
        <v>47.300663</v>
      </c>
      <c r="G379" s="2">
        <v>1254270</v>
      </c>
    </row>
    <row r="380" spans="1:7">
      <c r="A380" s="3">
        <v>44769</v>
      </c>
      <c r="B380" s="2">
        <v>51</v>
      </c>
      <c r="C380" s="2">
        <v>51.299999</v>
      </c>
      <c r="D380" s="2">
        <v>50</v>
      </c>
      <c r="E380" s="2">
        <v>51.299999</v>
      </c>
      <c r="F380" s="2">
        <v>48.337128</v>
      </c>
      <c r="G380" s="2">
        <v>1424550</v>
      </c>
    </row>
    <row r="381" spans="1:7">
      <c r="A381" s="3">
        <v>44770</v>
      </c>
      <c r="B381" s="2">
        <v>51.400002000000001</v>
      </c>
      <c r="C381" s="2">
        <v>51.5</v>
      </c>
      <c r="D381" s="2">
        <v>50.5</v>
      </c>
      <c r="E381" s="2">
        <v>51</v>
      </c>
      <c r="F381" s="2">
        <v>48.054454999999997</v>
      </c>
      <c r="G381" s="2">
        <v>1592322</v>
      </c>
    </row>
    <row r="382" spans="1:7">
      <c r="A382" s="3">
        <v>44771</v>
      </c>
      <c r="B382" s="2">
        <v>51.299999</v>
      </c>
      <c r="C382" s="2">
        <v>51.799999</v>
      </c>
      <c r="D382" s="2">
        <v>51</v>
      </c>
      <c r="E382" s="2">
        <v>51.700001</v>
      </c>
      <c r="F382" s="2">
        <v>48.714027000000002</v>
      </c>
      <c r="G382" s="2">
        <v>1411132</v>
      </c>
    </row>
    <row r="383" spans="1:7">
      <c r="A383" s="3">
        <v>44774</v>
      </c>
      <c r="B383" s="2">
        <v>51.5</v>
      </c>
      <c r="C383" s="2">
        <v>53</v>
      </c>
      <c r="D383" s="2">
        <v>51.5</v>
      </c>
      <c r="E383" s="2">
        <v>52.900002000000001</v>
      </c>
      <c r="F383" s="2">
        <v>49.844723000000002</v>
      </c>
      <c r="G383" s="2">
        <v>3306153</v>
      </c>
    </row>
    <row r="384" spans="1:7">
      <c r="A384" s="3">
        <v>44775</v>
      </c>
      <c r="B384" s="2">
        <v>52.099997999999999</v>
      </c>
      <c r="C384" s="2">
        <v>52.599997999999999</v>
      </c>
      <c r="D384" s="2">
        <v>51.700001</v>
      </c>
      <c r="E384" s="2">
        <v>52.200001</v>
      </c>
      <c r="F384" s="2">
        <v>49.18515</v>
      </c>
      <c r="G384" s="2">
        <v>1811328</v>
      </c>
    </row>
    <row r="385" spans="1:7">
      <c r="A385" s="3">
        <v>44776</v>
      </c>
      <c r="B385" s="2">
        <v>51.900002000000001</v>
      </c>
      <c r="C385" s="2">
        <v>52.400002000000001</v>
      </c>
      <c r="D385" s="2">
        <v>51</v>
      </c>
      <c r="E385" s="2">
        <v>51.900002000000001</v>
      </c>
      <c r="F385" s="2">
        <v>48.902476999999998</v>
      </c>
      <c r="G385" s="2">
        <v>1374878</v>
      </c>
    </row>
    <row r="386" spans="1:7">
      <c r="A386" s="3">
        <v>44777</v>
      </c>
      <c r="B386" s="2">
        <v>51.5</v>
      </c>
      <c r="C386" s="2">
        <v>51.799999</v>
      </c>
      <c r="D386" s="2">
        <v>50.700001</v>
      </c>
      <c r="E386" s="2">
        <v>51.599997999999999</v>
      </c>
      <c r="F386" s="2">
        <v>48.619801000000002</v>
      </c>
      <c r="G386" s="2">
        <v>1378501</v>
      </c>
    </row>
    <row r="387" spans="1:7">
      <c r="A387" s="3">
        <v>44778</v>
      </c>
      <c r="B387" s="2">
        <v>51.599997999999999</v>
      </c>
      <c r="C387" s="2">
        <v>52.599997999999999</v>
      </c>
      <c r="D387" s="2">
        <v>51.599997999999999</v>
      </c>
      <c r="E387" s="2">
        <v>52.400002000000001</v>
      </c>
      <c r="F387" s="2">
        <v>49.373600000000003</v>
      </c>
      <c r="G387" s="2">
        <v>1056239</v>
      </c>
    </row>
    <row r="388" spans="1:7">
      <c r="A388" s="3">
        <v>44781</v>
      </c>
      <c r="B388" s="2">
        <v>52.400002000000001</v>
      </c>
      <c r="C388" s="2">
        <v>52.400002000000001</v>
      </c>
      <c r="D388" s="2">
        <v>51.5</v>
      </c>
      <c r="E388" s="2">
        <v>52</v>
      </c>
      <c r="F388" s="2">
        <v>48.996699999999997</v>
      </c>
      <c r="G388" s="2">
        <v>819296</v>
      </c>
    </row>
    <row r="389" spans="1:7">
      <c r="A389" s="3">
        <v>44782</v>
      </c>
      <c r="B389" s="2">
        <v>52.099997999999999</v>
      </c>
      <c r="C389" s="2">
        <v>52.400002000000001</v>
      </c>
      <c r="D389" s="2">
        <v>51.799999</v>
      </c>
      <c r="E389" s="2">
        <v>52.299999</v>
      </c>
      <c r="F389" s="2">
        <v>49.279373</v>
      </c>
      <c r="G389" s="2">
        <v>606862</v>
      </c>
    </row>
    <row r="390" spans="1:7">
      <c r="A390" s="3">
        <v>44783</v>
      </c>
      <c r="B390" s="2">
        <v>52.099997999999999</v>
      </c>
      <c r="C390" s="2">
        <v>52.400002000000001</v>
      </c>
      <c r="D390" s="2">
        <v>51.799999</v>
      </c>
      <c r="E390" s="2">
        <v>51.799999</v>
      </c>
      <c r="F390" s="2">
        <v>48.808250000000001</v>
      </c>
      <c r="G390" s="2">
        <v>823564</v>
      </c>
    </row>
    <row r="391" spans="1:7">
      <c r="A391" s="3">
        <v>44784</v>
      </c>
      <c r="B391" s="2">
        <v>52.5</v>
      </c>
      <c r="C391" s="2">
        <v>53.200001</v>
      </c>
      <c r="D391" s="2">
        <v>52.200001</v>
      </c>
      <c r="E391" s="2">
        <v>53</v>
      </c>
      <c r="F391" s="2">
        <v>49.938946000000001</v>
      </c>
      <c r="G391" s="2">
        <v>1494874</v>
      </c>
    </row>
    <row r="392" spans="1:7">
      <c r="A392" s="3">
        <v>44785</v>
      </c>
      <c r="B392" s="2">
        <v>53.5</v>
      </c>
      <c r="C392" s="2">
        <v>54.5</v>
      </c>
      <c r="D392" s="2">
        <v>53.400002000000001</v>
      </c>
      <c r="E392" s="2">
        <v>53.900002000000001</v>
      </c>
      <c r="F392" s="2">
        <v>50.786963999999998</v>
      </c>
      <c r="G392" s="2">
        <v>1800108</v>
      </c>
    </row>
    <row r="393" spans="1:7">
      <c r="A393" s="3">
        <v>44788</v>
      </c>
      <c r="B393" s="2">
        <v>53.799999</v>
      </c>
      <c r="C393" s="2">
        <v>54.700001</v>
      </c>
      <c r="D393" s="2">
        <v>53.599997999999999</v>
      </c>
      <c r="E393" s="2">
        <v>54.599997999999999</v>
      </c>
      <c r="F393" s="2">
        <v>51.446533000000002</v>
      </c>
      <c r="G393" s="2">
        <v>1671030</v>
      </c>
    </row>
    <row r="394" spans="1:7">
      <c r="A394" s="3">
        <v>44789</v>
      </c>
      <c r="B394" s="2">
        <v>54.700001</v>
      </c>
      <c r="C394" s="2">
        <v>54.900002000000001</v>
      </c>
      <c r="D394" s="2">
        <v>54</v>
      </c>
      <c r="E394" s="2">
        <v>54.299999</v>
      </c>
      <c r="F394" s="2">
        <v>51.16386</v>
      </c>
      <c r="G394" s="2">
        <v>1820155</v>
      </c>
    </row>
    <row r="395" spans="1:7">
      <c r="A395" s="3">
        <v>44790</v>
      </c>
      <c r="B395" s="2">
        <v>54</v>
      </c>
      <c r="C395" s="2">
        <v>55.099997999999999</v>
      </c>
      <c r="D395" s="2">
        <v>54</v>
      </c>
      <c r="E395" s="2">
        <v>54.599997999999999</v>
      </c>
      <c r="F395" s="2">
        <v>51.446533000000002</v>
      </c>
      <c r="G395" s="2">
        <v>1586480</v>
      </c>
    </row>
    <row r="396" spans="1:7">
      <c r="A396" s="3">
        <v>44791</v>
      </c>
      <c r="B396" s="2">
        <v>55.099997999999999</v>
      </c>
      <c r="C396" s="2">
        <v>55.400002000000001</v>
      </c>
      <c r="D396" s="2">
        <v>54.200001</v>
      </c>
      <c r="E396" s="2">
        <v>54.799999</v>
      </c>
      <c r="F396" s="2">
        <v>51.634982999999998</v>
      </c>
      <c r="G396" s="2">
        <v>1301460</v>
      </c>
    </row>
    <row r="397" spans="1:7">
      <c r="A397" s="3">
        <v>44792</v>
      </c>
      <c r="B397" s="2">
        <v>55.099997999999999</v>
      </c>
      <c r="C397" s="2">
        <v>55.099997999999999</v>
      </c>
      <c r="D397" s="2">
        <v>54.200001</v>
      </c>
      <c r="E397" s="2">
        <v>54.299999</v>
      </c>
      <c r="F397" s="2">
        <v>51.16386</v>
      </c>
      <c r="G397" s="2">
        <v>1104068</v>
      </c>
    </row>
    <row r="398" spans="1:7">
      <c r="A398" s="3">
        <v>44795</v>
      </c>
      <c r="B398" s="2">
        <v>53.900002000000001</v>
      </c>
      <c r="C398" s="2">
        <v>55</v>
      </c>
      <c r="D398" s="2">
        <v>53.799999</v>
      </c>
      <c r="E398" s="2">
        <v>54.799999</v>
      </c>
      <c r="F398" s="2">
        <v>51.634982999999998</v>
      </c>
      <c r="G398" s="2">
        <v>742000</v>
      </c>
    </row>
    <row r="399" spans="1:7">
      <c r="A399" s="3">
        <v>44796</v>
      </c>
      <c r="B399" s="2">
        <v>54.5</v>
      </c>
      <c r="C399" s="2">
        <v>54.599997999999999</v>
      </c>
      <c r="D399" s="2">
        <v>54</v>
      </c>
      <c r="E399" s="2">
        <v>54.099997999999999</v>
      </c>
      <c r="F399" s="2">
        <v>50.975409999999997</v>
      </c>
      <c r="G399" s="2">
        <v>1013666</v>
      </c>
    </row>
    <row r="400" spans="1:7">
      <c r="A400" s="3">
        <v>44797</v>
      </c>
      <c r="B400" s="2">
        <v>54.099997999999999</v>
      </c>
      <c r="C400" s="2">
        <v>54.900002000000001</v>
      </c>
      <c r="D400" s="2">
        <v>54.099997999999999</v>
      </c>
      <c r="E400" s="2">
        <v>54.5</v>
      </c>
      <c r="F400" s="2">
        <v>51.352310000000003</v>
      </c>
      <c r="G400" s="2">
        <v>1112890</v>
      </c>
    </row>
    <row r="401" spans="1:7">
      <c r="A401" s="3">
        <v>44798</v>
      </c>
      <c r="B401" s="2">
        <v>54.5</v>
      </c>
      <c r="C401" s="2">
        <v>55</v>
      </c>
      <c r="D401" s="2">
        <v>54.5</v>
      </c>
      <c r="E401" s="2">
        <v>54.799999</v>
      </c>
      <c r="F401" s="2">
        <v>51.634982999999998</v>
      </c>
      <c r="G401" s="2">
        <v>563088</v>
      </c>
    </row>
    <row r="402" spans="1:7">
      <c r="A402" s="3">
        <v>44799</v>
      </c>
      <c r="B402" s="2">
        <v>55</v>
      </c>
      <c r="C402" s="2">
        <v>55.5</v>
      </c>
      <c r="D402" s="2">
        <v>54.700001</v>
      </c>
      <c r="E402" s="2">
        <v>55.200001</v>
      </c>
      <c r="F402" s="2">
        <v>52.011882999999997</v>
      </c>
      <c r="G402" s="2">
        <v>808266</v>
      </c>
    </row>
    <row r="403" spans="1:7">
      <c r="A403" s="3">
        <v>44802</v>
      </c>
      <c r="B403" s="2">
        <v>53.900002000000001</v>
      </c>
      <c r="C403" s="2">
        <v>54.599997999999999</v>
      </c>
      <c r="D403" s="2">
        <v>53.5</v>
      </c>
      <c r="E403" s="2">
        <v>54.299999</v>
      </c>
      <c r="F403" s="2">
        <v>51.16386</v>
      </c>
      <c r="G403" s="2">
        <v>1077605</v>
      </c>
    </row>
    <row r="404" spans="1:7">
      <c r="A404" s="3">
        <v>44803</v>
      </c>
      <c r="B404" s="2">
        <v>54</v>
      </c>
      <c r="C404" s="2">
        <v>54.799999</v>
      </c>
      <c r="D404" s="2">
        <v>54</v>
      </c>
      <c r="E404" s="2">
        <v>54.5</v>
      </c>
      <c r="F404" s="2">
        <v>51.352310000000003</v>
      </c>
      <c r="G404" s="2">
        <v>642123</v>
      </c>
    </row>
    <row r="405" spans="1:7">
      <c r="A405" s="3">
        <v>44804</v>
      </c>
      <c r="B405" s="2">
        <v>54.599997999999999</v>
      </c>
      <c r="C405" s="2">
        <v>55</v>
      </c>
      <c r="D405" s="2">
        <v>54</v>
      </c>
      <c r="E405" s="2">
        <v>54.099997999999999</v>
      </c>
      <c r="F405" s="2">
        <v>50.975409999999997</v>
      </c>
      <c r="G405" s="2">
        <v>1094060</v>
      </c>
    </row>
    <row r="406" spans="1:7">
      <c r="A406" s="3">
        <v>44805</v>
      </c>
      <c r="B406" s="2">
        <v>53.599997999999999</v>
      </c>
      <c r="C406" s="2">
        <v>54.799999</v>
      </c>
      <c r="D406" s="2">
        <v>53.299999</v>
      </c>
      <c r="E406" s="2">
        <v>54.599997999999999</v>
      </c>
      <c r="F406" s="2">
        <v>51.446533000000002</v>
      </c>
      <c r="G406" s="2">
        <v>1221571</v>
      </c>
    </row>
    <row r="407" spans="1:7">
      <c r="A407" s="3">
        <v>44806</v>
      </c>
      <c r="B407" s="2">
        <v>54.599997999999999</v>
      </c>
      <c r="C407" s="2">
        <v>54.900002000000001</v>
      </c>
      <c r="D407" s="2">
        <v>53.900002000000001</v>
      </c>
      <c r="E407" s="2">
        <v>54.200001</v>
      </c>
      <c r="F407" s="2">
        <v>51.069637</v>
      </c>
      <c r="G407" s="2">
        <v>1189252</v>
      </c>
    </row>
    <row r="408" spans="1:7">
      <c r="A408" s="3">
        <v>44809</v>
      </c>
      <c r="B408" s="2">
        <v>54.200001</v>
      </c>
      <c r="C408" s="2">
        <v>54.200001</v>
      </c>
      <c r="D408" s="2">
        <v>53</v>
      </c>
      <c r="E408" s="2">
        <v>53.700001</v>
      </c>
      <c r="F408" s="2">
        <v>50.598514999999999</v>
      </c>
      <c r="G408" s="2">
        <v>1530317</v>
      </c>
    </row>
    <row r="409" spans="1:7">
      <c r="A409" s="3">
        <v>44810</v>
      </c>
      <c r="B409" s="2">
        <v>53.5</v>
      </c>
      <c r="C409" s="2">
        <v>54</v>
      </c>
      <c r="D409" s="2">
        <v>53.099997999999999</v>
      </c>
      <c r="E409" s="2">
        <v>53.700001</v>
      </c>
      <c r="F409" s="2">
        <v>50.598514999999999</v>
      </c>
      <c r="G409" s="2">
        <v>1349604</v>
      </c>
    </row>
    <row r="410" spans="1:7">
      <c r="A410" s="3">
        <v>44811</v>
      </c>
      <c r="B410" s="2">
        <v>53.900002000000001</v>
      </c>
      <c r="C410" s="2">
        <v>54.400002000000001</v>
      </c>
      <c r="D410" s="2">
        <v>53.200001</v>
      </c>
      <c r="E410" s="2">
        <v>53.299999</v>
      </c>
      <c r="F410" s="2">
        <v>50.221618999999997</v>
      </c>
      <c r="G410" s="2">
        <v>1501016</v>
      </c>
    </row>
    <row r="411" spans="1:7">
      <c r="A411" s="3">
        <v>44812</v>
      </c>
      <c r="B411" s="2">
        <v>53.5</v>
      </c>
      <c r="C411" s="2">
        <v>54</v>
      </c>
      <c r="D411" s="2">
        <v>53.099997999999999</v>
      </c>
      <c r="E411" s="2">
        <v>53.700001</v>
      </c>
      <c r="F411" s="2">
        <v>50.598514999999999</v>
      </c>
      <c r="G411" s="2">
        <v>1392263</v>
      </c>
    </row>
    <row r="412" spans="1:7">
      <c r="A412" s="3">
        <v>44816</v>
      </c>
      <c r="B412" s="2">
        <v>54.099997999999999</v>
      </c>
      <c r="C412" s="2">
        <v>55.099997999999999</v>
      </c>
      <c r="D412" s="2">
        <v>53.799999</v>
      </c>
      <c r="E412" s="2">
        <v>54.700001</v>
      </c>
      <c r="F412" s="2">
        <v>51.540759999999999</v>
      </c>
      <c r="G412" s="2">
        <v>1312331</v>
      </c>
    </row>
    <row r="413" spans="1:7">
      <c r="A413" s="3">
        <v>44817</v>
      </c>
      <c r="B413" s="2">
        <v>54.700001</v>
      </c>
      <c r="C413" s="2">
        <v>54.799999</v>
      </c>
      <c r="D413" s="2">
        <v>54.200001</v>
      </c>
      <c r="E413" s="2">
        <v>54.299999</v>
      </c>
      <c r="F413" s="2">
        <v>51.16386</v>
      </c>
      <c r="G413" s="2">
        <v>908895</v>
      </c>
    </row>
    <row r="414" spans="1:7">
      <c r="A414" s="3">
        <v>44818</v>
      </c>
      <c r="B414" s="2">
        <v>53.900002000000001</v>
      </c>
      <c r="C414" s="2">
        <v>53.900002000000001</v>
      </c>
      <c r="D414" s="2">
        <v>52.599997999999999</v>
      </c>
      <c r="E414" s="2">
        <v>53.599997999999999</v>
      </c>
      <c r="F414" s="2">
        <v>50.504288000000003</v>
      </c>
      <c r="G414" s="2">
        <v>2915128</v>
      </c>
    </row>
    <row r="415" spans="1:7">
      <c r="A415" s="3">
        <v>44819</v>
      </c>
      <c r="B415" s="2">
        <v>53.599997999999999</v>
      </c>
      <c r="C415" s="2">
        <v>54</v>
      </c>
      <c r="D415" s="2">
        <v>53.200001</v>
      </c>
      <c r="E415" s="2">
        <v>53.599997999999999</v>
      </c>
      <c r="F415" s="2">
        <v>50.504288000000003</v>
      </c>
      <c r="G415" s="2">
        <v>1890798</v>
      </c>
    </row>
    <row r="416" spans="1:7">
      <c r="A416" s="3">
        <v>44820</v>
      </c>
      <c r="B416" s="2">
        <v>53.5</v>
      </c>
      <c r="C416" s="2">
        <v>54</v>
      </c>
      <c r="D416" s="2">
        <v>52.299999</v>
      </c>
      <c r="E416" s="2">
        <v>54</v>
      </c>
      <c r="F416" s="2">
        <v>50.881186999999997</v>
      </c>
      <c r="G416" s="2">
        <v>5169476</v>
      </c>
    </row>
    <row r="417" spans="1:7">
      <c r="A417" s="3">
        <v>44823</v>
      </c>
      <c r="B417" s="2">
        <v>53.900002000000001</v>
      </c>
      <c r="C417" s="2">
        <v>54.400002000000001</v>
      </c>
      <c r="D417" s="2">
        <v>52.5</v>
      </c>
      <c r="E417" s="2">
        <v>52.799999</v>
      </c>
      <c r="F417" s="2">
        <v>49.750495999999998</v>
      </c>
      <c r="G417" s="2">
        <v>5971123</v>
      </c>
    </row>
    <row r="418" spans="1:7">
      <c r="A418" s="3">
        <v>44824</v>
      </c>
      <c r="B418" s="2">
        <v>53</v>
      </c>
      <c r="C418" s="2">
        <v>54.5</v>
      </c>
      <c r="D418" s="2">
        <v>53</v>
      </c>
      <c r="E418" s="2">
        <v>54.5</v>
      </c>
      <c r="F418" s="2">
        <v>51.352310000000003</v>
      </c>
      <c r="G418" s="2">
        <v>5197486</v>
      </c>
    </row>
    <row r="419" spans="1:7">
      <c r="A419" s="3">
        <v>44825</v>
      </c>
      <c r="B419" s="2">
        <v>54.099997999999999</v>
      </c>
      <c r="C419" s="2">
        <v>54.099997999999999</v>
      </c>
      <c r="D419" s="2">
        <v>51.599997999999999</v>
      </c>
      <c r="E419" s="2">
        <v>51.799999</v>
      </c>
      <c r="F419" s="2">
        <v>48.808250000000001</v>
      </c>
      <c r="G419" s="2">
        <v>7525552</v>
      </c>
    </row>
    <row r="420" spans="1:7">
      <c r="A420" s="3">
        <v>44826</v>
      </c>
      <c r="B420" s="2">
        <v>51.799999</v>
      </c>
      <c r="C420" s="2">
        <v>51.799999</v>
      </c>
      <c r="D420" s="2">
        <v>50.5</v>
      </c>
      <c r="E420" s="2">
        <v>51.5</v>
      </c>
      <c r="F420" s="2">
        <v>48.525578000000003</v>
      </c>
      <c r="G420" s="2">
        <v>4124788</v>
      </c>
    </row>
    <row r="421" spans="1:7">
      <c r="A421" s="3">
        <v>44827</v>
      </c>
      <c r="B421" s="2">
        <v>51</v>
      </c>
      <c r="C421" s="2">
        <v>52</v>
      </c>
      <c r="D421" s="2">
        <v>50.700001</v>
      </c>
      <c r="E421" s="2">
        <v>51.799999</v>
      </c>
      <c r="F421" s="2">
        <v>48.808250000000001</v>
      </c>
      <c r="G421" s="2">
        <v>1415582</v>
      </c>
    </row>
    <row r="422" spans="1:7">
      <c r="A422" s="3">
        <v>44830</v>
      </c>
      <c r="B422" s="2">
        <v>51.5</v>
      </c>
      <c r="C422" s="2">
        <v>51.700001</v>
      </c>
      <c r="D422" s="2">
        <v>50.700001</v>
      </c>
      <c r="E422" s="2">
        <v>50.900002000000001</v>
      </c>
      <c r="F422" s="2">
        <v>47.960231999999998</v>
      </c>
      <c r="G422" s="2">
        <v>2086740</v>
      </c>
    </row>
    <row r="423" spans="1:7">
      <c r="A423" s="3">
        <v>44831</v>
      </c>
      <c r="B423" s="2">
        <v>50.700001</v>
      </c>
      <c r="C423" s="2">
        <v>51.299999</v>
      </c>
      <c r="D423" s="2">
        <v>50.299999</v>
      </c>
      <c r="E423" s="2">
        <v>50.700001</v>
      </c>
      <c r="F423" s="2">
        <v>47.771782000000002</v>
      </c>
      <c r="G423" s="2">
        <v>1453042</v>
      </c>
    </row>
    <row r="424" spans="1:7">
      <c r="A424" s="3">
        <v>44832</v>
      </c>
      <c r="B424" s="2">
        <v>50.700001</v>
      </c>
      <c r="C424" s="2">
        <v>51.299999</v>
      </c>
      <c r="D424" s="2">
        <v>49.049999</v>
      </c>
      <c r="E424" s="2">
        <v>49.049999</v>
      </c>
      <c r="F424" s="2">
        <v>46.217078999999998</v>
      </c>
      <c r="G424" s="2">
        <v>2007188</v>
      </c>
    </row>
    <row r="425" spans="1:7">
      <c r="A425" s="3">
        <v>44833</v>
      </c>
      <c r="B425" s="2">
        <v>49.950001</v>
      </c>
      <c r="C425" s="2">
        <v>49.950001</v>
      </c>
      <c r="D425" s="2">
        <v>49.099997999999999</v>
      </c>
      <c r="E425" s="2">
        <v>49.25</v>
      </c>
      <c r="F425" s="2">
        <v>46.405529000000001</v>
      </c>
      <c r="G425" s="2">
        <v>1541231</v>
      </c>
    </row>
    <row r="426" spans="1:7">
      <c r="A426" s="3">
        <v>44834</v>
      </c>
      <c r="B426" s="2">
        <v>49.299999</v>
      </c>
      <c r="C426" s="2">
        <v>49.549999</v>
      </c>
      <c r="D426" s="2">
        <v>48.150002000000001</v>
      </c>
      <c r="E426" s="2">
        <v>49.450001</v>
      </c>
      <c r="F426" s="2">
        <v>46.593978999999997</v>
      </c>
      <c r="G426" s="2">
        <v>1124363</v>
      </c>
    </row>
    <row r="427" spans="1:7">
      <c r="A427" s="3">
        <v>44837</v>
      </c>
      <c r="B427" s="2">
        <v>48.849997999999999</v>
      </c>
      <c r="C427" s="2">
        <v>50.400002000000001</v>
      </c>
      <c r="D427" s="2">
        <v>48.849997999999999</v>
      </c>
      <c r="E427" s="2">
        <v>50.200001</v>
      </c>
      <c r="F427" s="2">
        <v>47.300663</v>
      </c>
      <c r="G427" s="2">
        <v>730890</v>
      </c>
    </row>
    <row r="428" spans="1:7">
      <c r="A428" s="3">
        <v>44838</v>
      </c>
      <c r="B428" s="2">
        <v>51.200001</v>
      </c>
      <c r="C428" s="2">
        <v>53.700001</v>
      </c>
      <c r="D428" s="2">
        <v>51.200001</v>
      </c>
      <c r="E428" s="2">
        <v>53.200001</v>
      </c>
      <c r="F428" s="2">
        <v>50.127395999999997</v>
      </c>
      <c r="G428" s="2">
        <v>3300024</v>
      </c>
    </row>
    <row r="429" spans="1:7">
      <c r="A429" s="3">
        <v>44839</v>
      </c>
      <c r="B429" s="2">
        <v>53.799999</v>
      </c>
      <c r="C429" s="2">
        <v>54</v>
      </c>
      <c r="D429" s="2">
        <v>53.200001</v>
      </c>
      <c r="E429" s="2">
        <v>53.5</v>
      </c>
      <c r="F429" s="2">
        <v>50.410065000000003</v>
      </c>
      <c r="G429" s="2">
        <v>1936648</v>
      </c>
    </row>
    <row r="430" spans="1:7">
      <c r="A430" s="3">
        <v>44840</v>
      </c>
      <c r="B430" s="2">
        <v>53.5</v>
      </c>
      <c r="C430" s="2">
        <v>54.200001</v>
      </c>
      <c r="D430" s="2">
        <v>53</v>
      </c>
      <c r="E430" s="2">
        <v>54</v>
      </c>
      <c r="F430" s="2">
        <v>50.881186999999997</v>
      </c>
      <c r="G430" s="2">
        <v>1403921</v>
      </c>
    </row>
    <row r="431" spans="1:7">
      <c r="A431" s="3">
        <v>44841</v>
      </c>
      <c r="B431" s="2">
        <v>54</v>
      </c>
      <c r="C431" s="2">
        <v>54.400002000000001</v>
      </c>
      <c r="D431" s="2">
        <v>53.799999</v>
      </c>
      <c r="E431" s="2">
        <v>54.099997999999999</v>
      </c>
      <c r="F431" s="2">
        <v>50.975409999999997</v>
      </c>
      <c r="G431" s="2">
        <v>898925</v>
      </c>
    </row>
    <row r="432" spans="1:7">
      <c r="A432" s="3">
        <v>44845</v>
      </c>
      <c r="B432" s="2">
        <v>53.900002000000001</v>
      </c>
      <c r="C432" s="2">
        <v>54.700001</v>
      </c>
      <c r="D432" s="2">
        <v>53.400002000000001</v>
      </c>
      <c r="E432" s="2">
        <v>54.299999</v>
      </c>
      <c r="F432" s="2">
        <v>51.16386</v>
      </c>
      <c r="G432" s="2">
        <v>2125511</v>
      </c>
    </row>
    <row r="433" spans="1:7">
      <c r="A433" s="3">
        <v>44846</v>
      </c>
      <c r="B433" s="2">
        <v>54.200001</v>
      </c>
      <c r="C433" s="2">
        <v>54.799999</v>
      </c>
      <c r="D433" s="2">
        <v>53.799999</v>
      </c>
      <c r="E433" s="2">
        <v>54.299999</v>
      </c>
      <c r="F433" s="2">
        <v>51.16386</v>
      </c>
      <c r="G433" s="2">
        <v>1666011</v>
      </c>
    </row>
    <row r="434" spans="1:7">
      <c r="A434" s="3">
        <v>44847</v>
      </c>
      <c r="B434" s="2">
        <v>54.299999</v>
      </c>
      <c r="C434" s="2">
        <v>54.700001</v>
      </c>
      <c r="D434" s="2">
        <v>52.200001</v>
      </c>
      <c r="E434" s="2">
        <v>52.299999</v>
      </c>
      <c r="F434" s="2">
        <v>49.279373</v>
      </c>
      <c r="G434" s="2">
        <v>1734130</v>
      </c>
    </row>
    <row r="435" spans="1:7">
      <c r="A435" s="3">
        <v>44848</v>
      </c>
      <c r="B435" s="2">
        <v>53</v>
      </c>
      <c r="C435" s="2">
        <v>53.700001</v>
      </c>
      <c r="D435" s="2">
        <v>52.299999</v>
      </c>
      <c r="E435" s="2">
        <v>52.5</v>
      </c>
      <c r="F435" s="2">
        <v>49.467823000000003</v>
      </c>
      <c r="G435" s="2">
        <v>1402436</v>
      </c>
    </row>
    <row r="436" spans="1:7">
      <c r="A436" s="3">
        <v>44851</v>
      </c>
      <c r="B436" s="2">
        <v>51.599997999999999</v>
      </c>
      <c r="C436" s="2">
        <v>53</v>
      </c>
      <c r="D436" s="2">
        <v>51.299999</v>
      </c>
      <c r="E436" s="2">
        <v>52.5</v>
      </c>
      <c r="F436" s="2">
        <v>49.467823000000003</v>
      </c>
      <c r="G436" s="2">
        <v>2134370</v>
      </c>
    </row>
    <row r="437" spans="1:7">
      <c r="A437" s="3">
        <v>44852</v>
      </c>
      <c r="B437" s="2">
        <v>53.299999</v>
      </c>
      <c r="C437" s="2">
        <v>53.599997999999999</v>
      </c>
      <c r="D437" s="2">
        <v>52.200001</v>
      </c>
      <c r="E437" s="2">
        <v>52.700001</v>
      </c>
      <c r="F437" s="2">
        <v>49.656272999999999</v>
      </c>
      <c r="G437" s="2">
        <v>2288582</v>
      </c>
    </row>
    <row r="438" spans="1:7">
      <c r="A438" s="3">
        <v>44853</v>
      </c>
      <c r="B438" s="2">
        <v>52.700001</v>
      </c>
      <c r="C438" s="2">
        <v>54.900002000000001</v>
      </c>
      <c r="D438" s="2">
        <v>52.700001</v>
      </c>
      <c r="E438" s="2">
        <v>54.599997999999999</v>
      </c>
      <c r="F438" s="2">
        <v>51.446533000000002</v>
      </c>
      <c r="G438" s="2">
        <v>3183968</v>
      </c>
    </row>
    <row r="439" spans="1:7">
      <c r="A439" s="3">
        <v>44854</v>
      </c>
      <c r="B439" s="2">
        <v>53.5</v>
      </c>
      <c r="C439" s="2">
        <v>55.400002000000001</v>
      </c>
      <c r="D439" s="2">
        <v>53.400002000000001</v>
      </c>
      <c r="E439" s="2">
        <v>55.400002000000001</v>
      </c>
      <c r="F439" s="2">
        <v>52.200333000000001</v>
      </c>
      <c r="G439" s="2">
        <v>3771327</v>
      </c>
    </row>
    <row r="440" spans="1:7">
      <c r="A440" s="3">
        <v>44855</v>
      </c>
      <c r="B440" s="2">
        <v>55.5</v>
      </c>
      <c r="C440" s="2">
        <v>55.5</v>
      </c>
      <c r="D440" s="2">
        <v>53.099997999999999</v>
      </c>
      <c r="E440" s="2">
        <v>53.099997999999999</v>
      </c>
      <c r="F440" s="2">
        <v>50.033169000000001</v>
      </c>
      <c r="G440" s="2">
        <v>1798254</v>
      </c>
    </row>
    <row r="441" spans="1:7">
      <c r="A441" s="3">
        <v>44858</v>
      </c>
      <c r="B441" s="2">
        <v>53.5</v>
      </c>
      <c r="C441" s="2">
        <v>53.700001</v>
      </c>
      <c r="D441" s="2">
        <v>52.299999</v>
      </c>
      <c r="E441" s="2">
        <v>52.299999</v>
      </c>
      <c r="F441" s="2">
        <v>49.279373</v>
      </c>
      <c r="G441" s="2">
        <v>1248512</v>
      </c>
    </row>
    <row r="442" spans="1:7">
      <c r="A442" s="3">
        <v>44859</v>
      </c>
      <c r="B442" s="2">
        <v>52.599997999999999</v>
      </c>
      <c r="C442" s="2">
        <v>52.799999</v>
      </c>
      <c r="D442" s="2">
        <v>50.700001</v>
      </c>
      <c r="E442" s="2">
        <v>50.900002000000001</v>
      </c>
      <c r="F442" s="2">
        <v>47.960231999999998</v>
      </c>
      <c r="G442" s="2">
        <v>1676978</v>
      </c>
    </row>
    <row r="443" spans="1:7">
      <c r="A443" s="3">
        <v>44860</v>
      </c>
      <c r="B443" s="2">
        <v>51.200001</v>
      </c>
      <c r="C443" s="2">
        <v>51.200001</v>
      </c>
      <c r="D443" s="2">
        <v>50.200001</v>
      </c>
      <c r="E443" s="2">
        <v>50.700001</v>
      </c>
      <c r="F443" s="2">
        <v>47.771782000000002</v>
      </c>
      <c r="G443" s="2">
        <v>1015826</v>
      </c>
    </row>
    <row r="444" spans="1:7">
      <c r="A444" s="3">
        <v>44861</v>
      </c>
      <c r="B444" s="2">
        <v>50.700001</v>
      </c>
      <c r="C444" s="2">
        <v>51.5</v>
      </c>
      <c r="D444" s="2">
        <v>50.299999</v>
      </c>
      <c r="E444" s="2">
        <v>50.400002000000001</v>
      </c>
      <c r="F444" s="2">
        <v>47.489108999999999</v>
      </c>
      <c r="G444" s="2">
        <v>1183360</v>
      </c>
    </row>
    <row r="445" spans="1:7">
      <c r="A445" s="3">
        <v>44862</v>
      </c>
      <c r="B445" s="2">
        <v>50.400002000000001</v>
      </c>
      <c r="C445" s="2">
        <v>50.700001</v>
      </c>
      <c r="D445" s="2">
        <v>49.700001</v>
      </c>
      <c r="E445" s="2">
        <v>49.75</v>
      </c>
      <c r="F445" s="2">
        <v>46.876652</v>
      </c>
      <c r="G445" s="2">
        <v>1189536</v>
      </c>
    </row>
    <row r="446" spans="1:7">
      <c r="A446" s="3">
        <v>44865</v>
      </c>
      <c r="B446" s="2">
        <v>50.200001</v>
      </c>
      <c r="C446" s="2">
        <v>50.200001</v>
      </c>
      <c r="D446" s="2">
        <v>49.299999</v>
      </c>
      <c r="E446" s="2">
        <v>49.400002000000001</v>
      </c>
      <c r="F446" s="2">
        <v>46.546866999999999</v>
      </c>
      <c r="G446" s="2">
        <v>1299284</v>
      </c>
    </row>
    <row r="447" spans="1:7">
      <c r="A447" s="3">
        <v>44866</v>
      </c>
      <c r="B447" s="2">
        <v>50</v>
      </c>
      <c r="C447" s="2">
        <v>50</v>
      </c>
      <c r="D447" s="2">
        <v>49</v>
      </c>
      <c r="E447" s="2">
        <v>49.799999</v>
      </c>
      <c r="F447" s="2">
        <v>46.923763000000001</v>
      </c>
      <c r="G447" s="2">
        <v>987343</v>
      </c>
    </row>
    <row r="448" spans="1:7">
      <c r="A448" s="3">
        <v>44867</v>
      </c>
      <c r="B448" s="2">
        <v>49.900002000000001</v>
      </c>
      <c r="C448" s="2">
        <v>50.900002000000001</v>
      </c>
      <c r="D448" s="2">
        <v>49.900002000000001</v>
      </c>
      <c r="E448" s="2">
        <v>50.799999</v>
      </c>
      <c r="F448" s="2">
        <v>47.866005000000001</v>
      </c>
      <c r="G448" s="2">
        <v>1007666</v>
      </c>
    </row>
    <row r="449" spans="1:7">
      <c r="A449" s="3">
        <v>44868</v>
      </c>
      <c r="B449" s="2">
        <v>50.5</v>
      </c>
      <c r="C449" s="2">
        <v>50.700001</v>
      </c>
      <c r="D449" s="2">
        <v>49.849997999999999</v>
      </c>
      <c r="E449" s="2">
        <v>49.900002000000001</v>
      </c>
      <c r="F449" s="2">
        <v>47.017989999999998</v>
      </c>
      <c r="G449" s="2">
        <v>1130964</v>
      </c>
    </row>
    <row r="450" spans="1:7">
      <c r="A450" s="3">
        <v>44869</v>
      </c>
      <c r="B450" s="2">
        <v>49.799999</v>
      </c>
      <c r="C450" s="2">
        <v>49.799999</v>
      </c>
      <c r="D450" s="2">
        <v>49.049999</v>
      </c>
      <c r="E450" s="2">
        <v>49.25</v>
      </c>
      <c r="F450" s="2">
        <v>46.405529000000001</v>
      </c>
      <c r="G450" s="2">
        <v>1656306</v>
      </c>
    </row>
    <row r="451" spans="1:7">
      <c r="A451" s="3">
        <v>44872</v>
      </c>
      <c r="B451" s="2">
        <v>49.5</v>
      </c>
      <c r="C451" s="2">
        <v>50.099997999999999</v>
      </c>
      <c r="D451" s="2">
        <v>49.349997999999999</v>
      </c>
      <c r="E451" s="2">
        <v>49.849997999999999</v>
      </c>
      <c r="F451" s="2">
        <v>46.970874999999999</v>
      </c>
      <c r="G451" s="2">
        <v>1398068</v>
      </c>
    </row>
    <row r="452" spans="1:7">
      <c r="A452" s="3">
        <v>44873</v>
      </c>
      <c r="B452" s="2">
        <v>49.900002000000001</v>
      </c>
      <c r="C452" s="2">
        <v>50.700001</v>
      </c>
      <c r="D452" s="2">
        <v>49.799999</v>
      </c>
      <c r="E452" s="2">
        <v>50.299999</v>
      </c>
      <c r="F452" s="2">
        <v>47.394886</v>
      </c>
      <c r="G452" s="2">
        <v>1471997</v>
      </c>
    </row>
    <row r="453" spans="1:7">
      <c r="A453" s="3">
        <v>44874</v>
      </c>
      <c r="B453" s="2">
        <v>50.799999</v>
      </c>
      <c r="C453" s="2">
        <v>50.799999</v>
      </c>
      <c r="D453" s="2">
        <v>50.200001</v>
      </c>
      <c r="E453" s="2">
        <v>50.299999</v>
      </c>
      <c r="F453" s="2">
        <v>47.394886</v>
      </c>
      <c r="G453" s="2">
        <v>1141843</v>
      </c>
    </row>
    <row r="454" spans="1:7">
      <c r="A454" s="3">
        <v>44875</v>
      </c>
      <c r="B454" s="2">
        <v>50.200001</v>
      </c>
      <c r="C454" s="2">
        <v>50.299999</v>
      </c>
      <c r="D454" s="2">
        <v>49.799999</v>
      </c>
      <c r="E454" s="2">
        <v>50.099997999999999</v>
      </c>
      <c r="F454" s="2">
        <v>47.206435999999997</v>
      </c>
      <c r="G454" s="2">
        <v>1185727</v>
      </c>
    </row>
    <row r="455" spans="1:7">
      <c r="A455" s="3">
        <v>44876</v>
      </c>
      <c r="B455" s="2">
        <v>50.5</v>
      </c>
      <c r="C455" s="2">
        <v>50.700001</v>
      </c>
      <c r="D455" s="2">
        <v>50</v>
      </c>
      <c r="E455" s="2">
        <v>50.400002000000001</v>
      </c>
      <c r="F455" s="2">
        <v>47.489108999999999</v>
      </c>
      <c r="G455" s="2">
        <v>1065911</v>
      </c>
    </row>
    <row r="456" spans="1:7">
      <c r="A456" s="3">
        <v>44879</v>
      </c>
      <c r="B456" s="2">
        <v>50.400002000000001</v>
      </c>
      <c r="C456" s="2">
        <v>51.799999</v>
      </c>
      <c r="D456" s="2">
        <v>50.400002000000001</v>
      </c>
      <c r="E456" s="2">
        <v>51.700001</v>
      </c>
      <c r="F456" s="2">
        <v>48.714027000000002</v>
      </c>
      <c r="G456" s="2">
        <v>2438616</v>
      </c>
    </row>
    <row r="457" spans="1:7">
      <c r="A457" s="3">
        <v>44880</v>
      </c>
      <c r="B457" s="2">
        <v>51.799999</v>
      </c>
      <c r="C457" s="2">
        <v>51.900002000000001</v>
      </c>
      <c r="D457" s="2">
        <v>50.700001</v>
      </c>
      <c r="E457" s="2">
        <v>51.799999</v>
      </c>
      <c r="F457" s="2">
        <v>48.808250000000001</v>
      </c>
      <c r="G457" s="2">
        <v>1470527</v>
      </c>
    </row>
    <row r="458" spans="1:7">
      <c r="A458" s="3">
        <v>44881</v>
      </c>
      <c r="B458" s="2">
        <v>51.799999</v>
      </c>
      <c r="C458" s="2">
        <v>52</v>
      </c>
      <c r="D458" s="2">
        <v>50.900002000000001</v>
      </c>
      <c r="E458" s="2">
        <v>51.299999</v>
      </c>
      <c r="F458" s="2">
        <v>48.337128</v>
      </c>
      <c r="G458" s="2">
        <v>1427507</v>
      </c>
    </row>
    <row r="459" spans="1:7">
      <c r="A459" s="3">
        <v>44882</v>
      </c>
      <c r="B459" s="2">
        <v>51.200001</v>
      </c>
      <c r="C459" s="2">
        <v>51.400002000000001</v>
      </c>
      <c r="D459" s="2">
        <v>50.599997999999999</v>
      </c>
      <c r="E459" s="2">
        <v>51.400002000000001</v>
      </c>
      <c r="F459" s="2">
        <v>48.431355000000003</v>
      </c>
      <c r="G459" s="2">
        <v>1250992</v>
      </c>
    </row>
    <row r="460" spans="1:7">
      <c r="A460" s="3">
        <v>44883</v>
      </c>
      <c r="B460" s="2">
        <v>51.400002000000001</v>
      </c>
      <c r="C460" s="2">
        <v>51.599997999999999</v>
      </c>
      <c r="D460" s="2">
        <v>50.900002000000001</v>
      </c>
      <c r="E460" s="2">
        <v>51.400002000000001</v>
      </c>
      <c r="F460" s="2">
        <v>48.431355000000003</v>
      </c>
      <c r="G460" s="2">
        <v>1400596</v>
      </c>
    </row>
    <row r="461" spans="1:7">
      <c r="A461" s="3">
        <v>44886</v>
      </c>
      <c r="B461" s="2">
        <v>51.200001</v>
      </c>
      <c r="C461" s="2">
        <v>51.799999</v>
      </c>
      <c r="D461" s="2">
        <v>51</v>
      </c>
      <c r="E461" s="2">
        <v>51.799999</v>
      </c>
      <c r="F461" s="2">
        <v>48.808250000000001</v>
      </c>
      <c r="G461" s="2">
        <v>1226067</v>
      </c>
    </row>
    <row r="462" spans="1:7">
      <c r="A462" s="3">
        <v>44887</v>
      </c>
      <c r="B462" s="2">
        <v>51.5</v>
      </c>
      <c r="C462" s="2">
        <v>51.900002000000001</v>
      </c>
      <c r="D462" s="2">
        <v>51.299999</v>
      </c>
      <c r="E462" s="2">
        <v>51.599997999999999</v>
      </c>
      <c r="F462" s="2">
        <v>48.619801000000002</v>
      </c>
      <c r="G462" s="2">
        <v>937130</v>
      </c>
    </row>
    <row r="463" spans="1:7">
      <c r="A463" s="3">
        <v>44888</v>
      </c>
      <c r="B463" s="2">
        <v>51.900002000000001</v>
      </c>
      <c r="C463" s="2">
        <v>52.799999</v>
      </c>
      <c r="D463" s="2">
        <v>51.599997999999999</v>
      </c>
      <c r="E463" s="2">
        <v>52.099997999999999</v>
      </c>
      <c r="F463" s="2">
        <v>49.090922999999997</v>
      </c>
      <c r="G463" s="2">
        <v>1672690</v>
      </c>
    </row>
    <row r="464" spans="1:7">
      <c r="A464" s="3">
        <v>44889</v>
      </c>
      <c r="B464" s="2">
        <v>52.099997999999999</v>
      </c>
      <c r="C464" s="2">
        <v>52.299999</v>
      </c>
      <c r="D464" s="2">
        <v>51.400002000000001</v>
      </c>
      <c r="E464" s="2">
        <v>52</v>
      </c>
      <c r="F464" s="2">
        <v>48.996699999999997</v>
      </c>
      <c r="G464" s="2">
        <v>1159440</v>
      </c>
    </row>
    <row r="465" spans="1:7">
      <c r="A465" s="3">
        <v>44890</v>
      </c>
      <c r="B465" s="2">
        <v>52.099997999999999</v>
      </c>
      <c r="C465" s="2">
        <v>52.900002000000001</v>
      </c>
      <c r="D465" s="2">
        <v>51.900002000000001</v>
      </c>
      <c r="E465" s="2">
        <v>52.099997999999999</v>
      </c>
      <c r="F465" s="2">
        <v>49.090922999999997</v>
      </c>
      <c r="G465" s="2">
        <v>1107966</v>
      </c>
    </row>
    <row r="466" spans="1:7">
      <c r="A466" s="3">
        <v>44893</v>
      </c>
      <c r="B466" s="2">
        <v>52</v>
      </c>
      <c r="C466" s="2">
        <v>52.400002000000001</v>
      </c>
      <c r="D466" s="2">
        <v>51.299999</v>
      </c>
      <c r="E466" s="2">
        <v>52.400002000000001</v>
      </c>
      <c r="F466" s="2">
        <v>49.373600000000003</v>
      </c>
      <c r="G466" s="2">
        <v>1230031</v>
      </c>
    </row>
    <row r="467" spans="1:7">
      <c r="A467" s="3">
        <v>44894</v>
      </c>
      <c r="B467" s="2">
        <v>52.5</v>
      </c>
      <c r="C467" s="2">
        <v>52.799999</v>
      </c>
      <c r="D467" s="2">
        <v>52</v>
      </c>
      <c r="E467" s="2">
        <v>52.700001</v>
      </c>
      <c r="F467" s="2">
        <v>49.656272999999999</v>
      </c>
      <c r="G467" s="2">
        <v>673521</v>
      </c>
    </row>
    <row r="468" spans="1:7">
      <c r="A468" s="3">
        <v>44895</v>
      </c>
      <c r="B468" s="2">
        <v>53</v>
      </c>
      <c r="C468" s="2">
        <v>53.599997999999999</v>
      </c>
      <c r="D468" s="2">
        <v>52.799999</v>
      </c>
      <c r="E468" s="2">
        <v>53.5</v>
      </c>
      <c r="F468" s="2">
        <v>50.410065000000003</v>
      </c>
      <c r="G468" s="2">
        <v>1379260</v>
      </c>
    </row>
    <row r="469" spans="1:7">
      <c r="A469" s="3">
        <v>44896</v>
      </c>
      <c r="B469" s="2">
        <v>53.900002000000001</v>
      </c>
      <c r="C469" s="2">
        <v>53.900002000000001</v>
      </c>
      <c r="D469" s="2">
        <v>53</v>
      </c>
      <c r="E469" s="2">
        <v>53.200001</v>
      </c>
      <c r="F469" s="2">
        <v>50.127395999999997</v>
      </c>
      <c r="G469" s="2">
        <v>1490861</v>
      </c>
    </row>
    <row r="470" spans="1:7">
      <c r="A470" s="3">
        <v>44897</v>
      </c>
      <c r="B470" s="2">
        <v>53.200001</v>
      </c>
      <c r="C470" s="2">
        <v>53.5</v>
      </c>
      <c r="D470" s="2">
        <v>52.599997999999999</v>
      </c>
      <c r="E470" s="2">
        <v>53</v>
      </c>
      <c r="F470" s="2">
        <v>49.938946000000001</v>
      </c>
      <c r="G470" s="2">
        <v>1060819</v>
      </c>
    </row>
    <row r="471" spans="1:7">
      <c r="A471" s="3">
        <v>44900</v>
      </c>
      <c r="B471" s="2">
        <v>52.700001</v>
      </c>
      <c r="C471" s="2">
        <v>53.099997999999999</v>
      </c>
      <c r="D471" s="2">
        <v>52.299999</v>
      </c>
      <c r="E471" s="2">
        <v>53.099997999999999</v>
      </c>
      <c r="F471" s="2">
        <v>50.033169000000001</v>
      </c>
      <c r="G471" s="2">
        <v>2122532</v>
      </c>
    </row>
    <row r="472" spans="1:7">
      <c r="A472" s="3">
        <v>44901</v>
      </c>
      <c r="B472" s="2">
        <v>53</v>
      </c>
      <c r="C472" s="2">
        <v>53.599997999999999</v>
      </c>
      <c r="D472" s="2">
        <v>52.799999</v>
      </c>
      <c r="E472" s="2">
        <v>53</v>
      </c>
      <c r="F472" s="2">
        <v>49.938946000000001</v>
      </c>
      <c r="G472" s="2">
        <v>1600700</v>
      </c>
    </row>
    <row r="473" spans="1:7">
      <c r="A473" s="3">
        <v>44902</v>
      </c>
      <c r="B473" s="2">
        <v>53.200001</v>
      </c>
      <c r="C473" s="2">
        <v>53.200001</v>
      </c>
      <c r="D473" s="2">
        <v>52.099997999999999</v>
      </c>
      <c r="E473" s="2">
        <v>52.200001</v>
      </c>
      <c r="F473" s="2">
        <v>49.18515</v>
      </c>
      <c r="G473" s="2">
        <v>1267727</v>
      </c>
    </row>
    <row r="474" spans="1:7">
      <c r="A474" s="3">
        <v>44903</v>
      </c>
      <c r="B474" s="2">
        <v>52.200001</v>
      </c>
      <c r="C474" s="2">
        <v>52.5</v>
      </c>
      <c r="D474" s="2">
        <v>51.700001</v>
      </c>
      <c r="E474" s="2">
        <v>52.099997999999999</v>
      </c>
      <c r="F474" s="2">
        <v>49.090922999999997</v>
      </c>
      <c r="G474" s="2">
        <v>819942</v>
      </c>
    </row>
    <row r="475" spans="1:7">
      <c r="A475" s="3">
        <v>44904</v>
      </c>
      <c r="B475" s="2">
        <v>52.400002000000001</v>
      </c>
      <c r="C475" s="2">
        <v>52.5</v>
      </c>
      <c r="D475" s="2">
        <v>51.799999</v>
      </c>
      <c r="E475" s="2">
        <v>52.5</v>
      </c>
      <c r="F475" s="2">
        <v>49.467823000000003</v>
      </c>
      <c r="G475" s="2">
        <v>1200344</v>
      </c>
    </row>
    <row r="476" spans="1:7">
      <c r="A476" s="3">
        <v>44907</v>
      </c>
      <c r="B476" s="2">
        <v>52.700001</v>
      </c>
      <c r="C476" s="2">
        <v>52.700001</v>
      </c>
      <c r="D476" s="2">
        <v>51</v>
      </c>
      <c r="E476" s="2">
        <v>51.400002000000001</v>
      </c>
      <c r="F476" s="2">
        <v>48.431355000000003</v>
      </c>
      <c r="G476" s="2">
        <v>1318102</v>
      </c>
    </row>
    <row r="477" spans="1:7">
      <c r="A477" s="3">
        <v>44908</v>
      </c>
      <c r="B477" s="2">
        <v>51.5</v>
      </c>
      <c r="C477" s="2">
        <v>52.400002000000001</v>
      </c>
      <c r="D477" s="2">
        <v>51.099997999999999</v>
      </c>
      <c r="E477" s="2">
        <v>52.200001</v>
      </c>
      <c r="F477" s="2">
        <v>49.18515</v>
      </c>
      <c r="G477" s="2">
        <v>2118192</v>
      </c>
    </row>
    <row r="478" spans="1:7">
      <c r="A478" s="3">
        <v>44909</v>
      </c>
      <c r="B478" s="2">
        <v>52.599997999999999</v>
      </c>
      <c r="C478" s="2">
        <v>52.599997999999999</v>
      </c>
      <c r="D478" s="2">
        <v>51.599997999999999</v>
      </c>
      <c r="E478" s="2">
        <v>52.099997999999999</v>
      </c>
      <c r="F478" s="2">
        <v>49.090922999999997</v>
      </c>
      <c r="G478" s="2">
        <v>1029229</v>
      </c>
    </row>
    <row r="479" spans="1:7">
      <c r="A479" s="3">
        <v>44910</v>
      </c>
      <c r="B479" s="2">
        <v>52.099997999999999</v>
      </c>
      <c r="C479" s="2">
        <v>53.400002000000001</v>
      </c>
      <c r="D479" s="2">
        <v>52</v>
      </c>
      <c r="E479" s="2">
        <v>52</v>
      </c>
      <c r="F479" s="2">
        <v>48.996699999999997</v>
      </c>
      <c r="G479" s="2">
        <v>1742220</v>
      </c>
    </row>
    <row r="480" spans="1:7">
      <c r="A480" s="3">
        <v>44911</v>
      </c>
      <c r="B480" s="2">
        <v>52</v>
      </c>
      <c r="C480" s="2">
        <v>53.299999</v>
      </c>
      <c r="D480" s="2">
        <v>51.299999</v>
      </c>
      <c r="E480" s="2">
        <v>53.299999</v>
      </c>
      <c r="F480" s="2">
        <v>50.221618999999997</v>
      </c>
      <c r="G480" s="2">
        <v>4763227</v>
      </c>
    </row>
    <row r="481" spans="1:7">
      <c r="A481" s="3">
        <v>44914</v>
      </c>
      <c r="B481" s="2">
        <v>52.799999</v>
      </c>
      <c r="C481" s="2">
        <v>53.400002000000001</v>
      </c>
      <c r="D481" s="2">
        <v>51.400002000000001</v>
      </c>
      <c r="E481" s="2">
        <v>51.5</v>
      </c>
      <c r="F481" s="2">
        <v>48.525578000000003</v>
      </c>
      <c r="G481" s="2">
        <v>4793145</v>
      </c>
    </row>
    <row r="482" spans="1:7">
      <c r="A482" s="3">
        <v>44915</v>
      </c>
      <c r="B482" s="2">
        <v>51.5</v>
      </c>
      <c r="C482" s="2">
        <v>51.700001</v>
      </c>
      <c r="D482" s="2">
        <v>49.549999</v>
      </c>
      <c r="E482" s="2">
        <v>49.799999</v>
      </c>
      <c r="F482" s="2">
        <v>46.923763000000001</v>
      </c>
      <c r="G482" s="2">
        <v>6304531</v>
      </c>
    </row>
    <row r="483" spans="1:7">
      <c r="A483" s="3">
        <v>44916</v>
      </c>
      <c r="B483" s="2">
        <v>49.799999</v>
      </c>
      <c r="C483" s="2">
        <v>51.099997999999999</v>
      </c>
      <c r="D483" s="2">
        <v>49.799999</v>
      </c>
      <c r="E483" s="2">
        <v>51</v>
      </c>
      <c r="F483" s="2">
        <v>48.054454999999997</v>
      </c>
      <c r="G483" s="2">
        <v>4378467</v>
      </c>
    </row>
    <row r="484" spans="1:7">
      <c r="A484" s="3">
        <v>44917</v>
      </c>
      <c r="B484" s="2">
        <v>51.299999</v>
      </c>
      <c r="C484" s="2">
        <v>52.700001</v>
      </c>
      <c r="D484" s="2">
        <v>50.799999</v>
      </c>
      <c r="E484" s="2">
        <v>52.700001</v>
      </c>
      <c r="F484" s="2">
        <v>49.656272999999999</v>
      </c>
      <c r="G484" s="2">
        <v>4970568</v>
      </c>
    </row>
    <row r="485" spans="1:7">
      <c r="A485" s="3">
        <v>44918</v>
      </c>
      <c r="B485" s="2">
        <v>52.400002000000001</v>
      </c>
      <c r="C485" s="2">
        <v>53.200001</v>
      </c>
      <c r="D485" s="2">
        <v>52</v>
      </c>
      <c r="E485" s="2">
        <v>53.200001</v>
      </c>
      <c r="F485" s="2">
        <v>50.127395999999997</v>
      </c>
      <c r="G485" s="2">
        <v>1872927</v>
      </c>
    </row>
    <row r="486" spans="1:7">
      <c r="A486" s="3">
        <v>44921</v>
      </c>
      <c r="B486" s="2">
        <v>53.200001</v>
      </c>
      <c r="C486" s="2">
        <v>53.299999</v>
      </c>
      <c r="D486" s="2">
        <v>52.599997999999999</v>
      </c>
      <c r="E486" s="2">
        <v>53</v>
      </c>
      <c r="F486" s="2">
        <v>49.938946000000001</v>
      </c>
      <c r="G486" s="2">
        <v>627172</v>
      </c>
    </row>
    <row r="487" spans="1:7">
      <c r="A487" s="3">
        <v>44922</v>
      </c>
      <c r="B487" s="2">
        <v>53</v>
      </c>
      <c r="C487" s="2">
        <v>53.200001</v>
      </c>
      <c r="D487" s="2">
        <v>52.400002000000001</v>
      </c>
      <c r="E487" s="2">
        <v>53.200001</v>
      </c>
      <c r="F487" s="2">
        <v>50.127395999999997</v>
      </c>
      <c r="G487" s="2">
        <v>1145493</v>
      </c>
    </row>
    <row r="488" spans="1:7">
      <c r="A488" s="3">
        <v>44923</v>
      </c>
      <c r="B488" s="2">
        <v>53.099997999999999</v>
      </c>
      <c r="C488" s="2">
        <v>53.5</v>
      </c>
      <c r="D488" s="2">
        <v>52.299999</v>
      </c>
      <c r="E488" s="2">
        <v>52.5</v>
      </c>
      <c r="F488" s="2">
        <v>49.467823000000003</v>
      </c>
      <c r="G488" s="2">
        <v>1034428</v>
      </c>
    </row>
    <row r="489" spans="1:7">
      <c r="A489" s="3">
        <v>44924</v>
      </c>
      <c r="B489" s="2">
        <v>52.5</v>
      </c>
      <c r="C489" s="2">
        <v>52.5</v>
      </c>
      <c r="D489" s="2">
        <v>51.200001</v>
      </c>
      <c r="E489" s="2">
        <v>51.299999</v>
      </c>
      <c r="F489" s="2">
        <v>48.337128</v>
      </c>
      <c r="G489" s="2">
        <v>929778</v>
      </c>
    </row>
    <row r="490" spans="1:7">
      <c r="A490" s="3">
        <v>44925</v>
      </c>
      <c r="B490" s="2">
        <v>51.799999</v>
      </c>
      <c r="C490" s="2">
        <v>52.700001</v>
      </c>
      <c r="D490" s="2">
        <v>51.400002000000001</v>
      </c>
      <c r="E490" s="2">
        <v>52.700001</v>
      </c>
      <c r="F490" s="2">
        <v>49.656272999999999</v>
      </c>
      <c r="G490" s="2">
        <v>1156264</v>
      </c>
    </row>
    <row r="491" spans="1:7">
      <c r="A491" s="3">
        <v>44929</v>
      </c>
      <c r="B491" s="2">
        <v>52.5</v>
      </c>
      <c r="C491" s="2">
        <v>52.5</v>
      </c>
      <c r="D491" s="2">
        <v>51.599997999999999</v>
      </c>
      <c r="E491" s="2">
        <v>51.799999</v>
      </c>
      <c r="F491" s="2">
        <v>48.808250000000001</v>
      </c>
      <c r="G491" s="2">
        <v>939434</v>
      </c>
    </row>
    <row r="492" spans="1:7">
      <c r="A492" s="3">
        <v>44930</v>
      </c>
      <c r="B492" s="2">
        <v>51.900002000000001</v>
      </c>
      <c r="C492" s="2">
        <v>52.200001</v>
      </c>
      <c r="D492" s="2">
        <v>51.700001</v>
      </c>
      <c r="E492" s="2">
        <v>51.799999</v>
      </c>
      <c r="F492" s="2">
        <v>48.808250000000001</v>
      </c>
      <c r="G492" s="2">
        <v>647652</v>
      </c>
    </row>
    <row r="493" spans="1:7">
      <c r="A493" s="3">
        <v>44931</v>
      </c>
      <c r="B493" s="2">
        <v>52.200001</v>
      </c>
      <c r="C493" s="2">
        <v>52.400002000000001</v>
      </c>
      <c r="D493" s="2">
        <v>51.900002000000001</v>
      </c>
      <c r="E493" s="2">
        <v>52.200001</v>
      </c>
      <c r="F493" s="2">
        <v>49.18515</v>
      </c>
      <c r="G493" s="2">
        <v>429024</v>
      </c>
    </row>
    <row r="494" spans="1:7">
      <c r="A494" s="3">
        <v>44932</v>
      </c>
      <c r="B494" s="2">
        <v>52.200001</v>
      </c>
      <c r="C494" s="2">
        <v>52.400002000000001</v>
      </c>
      <c r="D494" s="2">
        <v>52</v>
      </c>
      <c r="E494" s="2">
        <v>52.400002000000001</v>
      </c>
      <c r="F494" s="2">
        <v>49.373600000000003</v>
      </c>
      <c r="G494" s="2">
        <v>269115</v>
      </c>
    </row>
    <row r="495" spans="1:7">
      <c r="A495" s="3">
        <v>44935</v>
      </c>
      <c r="B495" s="2">
        <v>52.599997999999999</v>
      </c>
      <c r="C495" s="2">
        <v>53.200001</v>
      </c>
      <c r="D495" s="2">
        <v>52.299999</v>
      </c>
      <c r="E495" s="2">
        <v>53.099997999999999</v>
      </c>
      <c r="F495" s="2">
        <v>50.033169000000001</v>
      </c>
      <c r="G495" s="2">
        <v>946410</v>
      </c>
    </row>
    <row r="496" spans="1:7">
      <c r="A496" s="3">
        <v>44936</v>
      </c>
      <c r="B496" s="2">
        <v>53.099997999999999</v>
      </c>
      <c r="C496" s="2">
        <v>53.200001</v>
      </c>
      <c r="D496" s="2">
        <v>52.599997999999999</v>
      </c>
      <c r="E496" s="2">
        <v>53.099997999999999</v>
      </c>
      <c r="F496" s="2">
        <v>50.033169000000001</v>
      </c>
      <c r="G496" s="2">
        <v>753679</v>
      </c>
    </row>
    <row r="497" spans="1:7">
      <c r="A497" s="3">
        <v>44937</v>
      </c>
      <c r="B497" s="2">
        <v>53.299999</v>
      </c>
      <c r="C497" s="2">
        <v>54</v>
      </c>
      <c r="D497" s="2">
        <v>53.299999</v>
      </c>
      <c r="E497" s="2">
        <v>53.799999</v>
      </c>
      <c r="F497" s="2">
        <v>50.692737999999999</v>
      </c>
      <c r="G497" s="2">
        <v>1093446</v>
      </c>
    </row>
    <row r="498" spans="1:7">
      <c r="A498" s="3">
        <v>44938</v>
      </c>
      <c r="B498" s="2">
        <v>54</v>
      </c>
      <c r="C498" s="2">
        <v>54.400002000000001</v>
      </c>
      <c r="D498" s="2">
        <v>53.900002000000001</v>
      </c>
      <c r="E498" s="2">
        <v>54.400002000000001</v>
      </c>
      <c r="F498" s="2">
        <v>51.258087000000003</v>
      </c>
      <c r="G498" s="2">
        <v>1581173</v>
      </c>
    </row>
    <row r="499" spans="1:7">
      <c r="A499" s="3">
        <v>44939</v>
      </c>
      <c r="B499" s="2">
        <v>54.799999</v>
      </c>
      <c r="C499" s="2">
        <v>55.299999</v>
      </c>
      <c r="D499" s="2">
        <v>54.299999</v>
      </c>
      <c r="E499" s="2">
        <v>55</v>
      </c>
      <c r="F499" s="2">
        <v>51.823433000000001</v>
      </c>
      <c r="G499" s="2">
        <v>2289119</v>
      </c>
    </row>
    <row r="500" spans="1:7">
      <c r="A500" s="3">
        <v>44942</v>
      </c>
      <c r="B500" s="2">
        <v>55.400002000000001</v>
      </c>
      <c r="C500" s="2">
        <v>55.400002000000001</v>
      </c>
      <c r="D500" s="2">
        <v>54.799999</v>
      </c>
      <c r="E500" s="2">
        <v>55</v>
      </c>
      <c r="F500" s="2">
        <v>51.823433000000001</v>
      </c>
      <c r="G500" s="2">
        <v>1319532</v>
      </c>
    </row>
    <row r="501" spans="1:7">
      <c r="A501" s="3">
        <v>44943</v>
      </c>
      <c r="B501" s="2">
        <v>55</v>
      </c>
      <c r="C501" s="2">
        <v>56.099997999999999</v>
      </c>
      <c r="D501" s="2">
        <v>55</v>
      </c>
      <c r="E501" s="2">
        <v>56.099997999999999</v>
      </c>
      <c r="F501" s="2">
        <v>52.859901000000001</v>
      </c>
      <c r="G501" s="2">
        <v>1962872</v>
      </c>
    </row>
    <row r="502" spans="1:7">
      <c r="A502" s="3">
        <v>44956</v>
      </c>
      <c r="B502" s="2">
        <v>57.099997999999999</v>
      </c>
      <c r="C502" s="2">
        <v>57.099997999999999</v>
      </c>
      <c r="D502" s="2">
        <v>55.799999</v>
      </c>
      <c r="E502" s="2">
        <v>56.5</v>
      </c>
      <c r="F502" s="2">
        <v>53.236797000000003</v>
      </c>
      <c r="G502" s="2">
        <v>1822993</v>
      </c>
    </row>
    <row r="503" spans="1:7">
      <c r="A503" s="3">
        <v>44957</v>
      </c>
      <c r="B503" s="2">
        <v>56.5</v>
      </c>
      <c r="C503" s="2">
        <v>58</v>
      </c>
      <c r="D503" s="2">
        <v>56.5</v>
      </c>
      <c r="E503" s="2">
        <v>57.799999</v>
      </c>
      <c r="F503" s="2">
        <v>54.461716000000003</v>
      </c>
      <c r="G503" s="2">
        <v>2350308</v>
      </c>
    </row>
    <row r="504" spans="1:7">
      <c r="A504" s="3">
        <v>44958</v>
      </c>
      <c r="B504" s="2">
        <v>57.799999</v>
      </c>
      <c r="C504" s="2">
        <v>58</v>
      </c>
      <c r="D504" s="2">
        <v>56.599997999999999</v>
      </c>
      <c r="E504" s="2">
        <v>57</v>
      </c>
      <c r="F504" s="2">
        <v>53.707920000000001</v>
      </c>
      <c r="G504" s="2">
        <v>2023379</v>
      </c>
    </row>
    <row r="505" spans="1:7">
      <c r="A505" s="3">
        <v>44959</v>
      </c>
      <c r="B505" s="2">
        <v>57.299999</v>
      </c>
      <c r="C505" s="2">
        <v>57.599997999999999</v>
      </c>
      <c r="D505" s="2">
        <v>55.900002000000001</v>
      </c>
      <c r="E505" s="2">
        <v>56.799999</v>
      </c>
      <c r="F505" s="2">
        <v>53.519469999999998</v>
      </c>
      <c r="G505" s="2">
        <v>2559716</v>
      </c>
    </row>
    <row r="506" spans="1:7">
      <c r="A506" s="3">
        <v>44960</v>
      </c>
      <c r="B506" s="2">
        <v>56.900002000000001</v>
      </c>
      <c r="C506" s="2">
        <v>57.700001</v>
      </c>
      <c r="D506" s="2">
        <v>56.400002000000001</v>
      </c>
      <c r="E506" s="2">
        <v>57.599997999999999</v>
      </c>
      <c r="F506" s="2">
        <v>54.273266</v>
      </c>
      <c r="G506" s="2">
        <v>1262491</v>
      </c>
    </row>
    <row r="507" spans="1:7">
      <c r="A507" s="3">
        <v>44963</v>
      </c>
      <c r="B507" s="2">
        <v>57.599997999999999</v>
      </c>
      <c r="C507" s="2">
        <v>58.200001</v>
      </c>
      <c r="D507" s="2">
        <v>57.5</v>
      </c>
      <c r="E507" s="2">
        <v>58.099997999999999</v>
      </c>
      <c r="F507" s="2">
        <v>54.744388999999998</v>
      </c>
      <c r="G507" s="2">
        <v>1490665</v>
      </c>
    </row>
    <row r="508" spans="1:7">
      <c r="A508" s="3">
        <v>44964</v>
      </c>
      <c r="B508" s="2">
        <v>57.900002000000001</v>
      </c>
      <c r="C508" s="2">
        <v>58.299999</v>
      </c>
      <c r="D508" s="2">
        <v>57.599997999999999</v>
      </c>
      <c r="E508" s="2">
        <v>58.299999</v>
      </c>
      <c r="F508" s="2">
        <v>54.932837999999997</v>
      </c>
      <c r="G508" s="2">
        <v>1052491</v>
      </c>
    </row>
    <row r="509" spans="1:7">
      <c r="A509" s="3">
        <v>44965</v>
      </c>
      <c r="B509" s="2">
        <v>58.299999</v>
      </c>
      <c r="C509" s="2">
        <v>58.400002000000001</v>
      </c>
      <c r="D509" s="2">
        <v>57.799999</v>
      </c>
      <c r="E509" s="2">
        <v>58.099997999999999</v>
      </c>
      <c r="F509" s="2">
        <v>54.744388999999998</v>
      </c>
      <c r="G509" s="2">
        <v>916307</v>
      </c>
    </row>
    <row r="510" spans="1:7">
      <c r="A510" s="3">
        <v>44966</v>
      </c>
      <c r="B510" s="2">
        <v>58.5</v>
      </c>
      <c r="C510" s="2">
        <v>58.5</v>
      </c>
      <c r="D510" s="2">
        <v>57.900002000000001</v>
      </c>
      <c r="E510" s="2">
        <v>58</v>
      </c>
      <c r="F510" s="2">
        <v>54.650165999999999</v>
      </c>
      <c r="G510" s="2">
        <v>900168</v>
      </c>
    </row>
    <row r="511" spans="1:7">
      <c r="A511" s="3">
        <v>44967</v>
      </c>
      <c r="B511" s="2">
        <v>57.799999</v>
      </c>
      <c r="C511" s="2">
        <v>57.799999</v>
      </c>
      <c r="D511" s="2">
        <v>56.599997999999999</v>
      </c>
      <c r="E511" s="2">
        <v>56.599997999999999</v>
      </c>
      <c r="F511" s="2">
        <v>53.331020000000002</v>
      </c>
      <c r="G511" s="2">
        <v>1501082</v>
      </c>
    </row>
    <row r="512" spans="1:7">
      <c r="A512" s="3">
        <v>44970</v>
      </c>
      <c r="B512" s="2">
        <v>56.299999</v>
      </c>
      <c r="C512" s="2">
        <v>56.700001</v>
      </c>
      <c r="D512" s="2">
        <v>55.5</v>
      </c>
      <c r="E512" s="2">
        <v>56.5</v>
      </c>
      <c r="F512" s="2">
        <v>53.236797000000003</v>
      </c>
      <c r="G512" s="2">
        <v>1560059</v>
      </c>
    </row>
    <row r="513" spans="1:7">
      <c r="A513" s="3">
        <v>44971</v>
      </c>
      <c r="B513" s="2">
        <v>56.5</v>
      </c>
      <c r="C513" s="2">
        <v>57</v>
      </c>
      <c r="D513" s="2">
        <v>56.299999</v>
      </c>
      <c r="E513" s="2">
        <v>56.599997999999999</v>
      </c>
      <c r="F513" s="2">
        <v>53.331020000000002</v>
      </c>
      <c r="G513" s="2">
        <v>1049940</v>
      </c>
    </row>
    <row r="514" spans="1:7">
      <c r="A514" s="3">
        <v>44972</v>
      </c>
      <c r="B514" s="2">
        <v>56.599997999999999</v>
      </c>
      <c r="C514" s="2">
        <v>57</v>
      </c>
      <c r="D514" s="2">
        <v>56</v>
      </c>
      <c r="E514" s="2">
        <v>56.099997999999999</v>
      </c>
      <c r="F514" s="2">
        <v>52.859901000000001</v>
      </c>
      <c r="G514" s="2">
        <v>1533209</v>
      </c>
    </row>
    <row r="515" spans="1:7">
      <c r="A515" s="3">
        <v>44973</v>
      </c>
      <c r="B515" s="2">
        <v>56.299999</v>
      </c>
      <c r="C515" s="2">
        <v>56.900002000000001</v>
      </c>
      <c r="D515" s="2">
        <v>56</v>
      </c>
      <c r="E515" s="2">
        <v>56.900002000000001</v>
      </c>
      <c r="F515" s="2">
        <v>53.613697000000002</v>
      </c>
      <c r="G515" s="2">
        <v>1027522</v>
      </c>
    </row>
    <row r="516" spans="1:7">
      <c r="A516" s="3">
        <v>44974</v>
      </c>
      <c r="B516" s="2">
        <v>56.700001</v>
      </c>
      <c r="C516" s="2">
        <v>56.799999</v>
      </c>
      <c r="D516" s="2">
        <v>56.400002000000001</v>
      </c>
      <c r="E516" s="2">
        <v>56.700001</v>
      </c>
      <c r="F516" s="2">
        <v>53.425246999999999</v>
      </c>
      <c r="G516" s="2">
        <v>645665</v>
      </c>
    </row>
    <row r="517" spans="1:7">
      <c r="A517" s="3">
        <v>44977</v>
      </c>
      <c r="B517" s="2">
        <v>56.700001</v>
      </c>
      <c r="C517" s="2">
        <v>57</v>
      </c>
      <c r="D517" s="2">
        <v>56.299999</v>
      </c>
      <c r="E517" s="2">
        <v>57</v>
      </c>
      <c r="F517" s="2">
        <v>53.707920000000001</v>
      </c>
      <c r="G517" s="2">
        <v>884484</v>
      </c>
    </row>
    <row r="518" spans="1:7">
      <c r="A518" s="3">
        <v>44978</v>
      </c>
      <c r="B518" s="2">
        <v>56.900002000000001</v>
      </c>
      <c r="C518" s="2">
        <v>57.299999</v>
      </c>
      <c r="D518" s="2">
        <v>56.700001</v>
      </c>
      <c r="E518" s="2">
        <v>57.299999</v>
      </c>
      <c r="F518" s="2">
        <v>53.990592999999997</v>
      </c>
      <c r="G518" s="2">
        <v>954881</v>
      </c>
    </row>
    <row r="519" spans="1:7">
      <c r="A519" s="3">
        <v>44979</v>
      </c>
      <c r="B519" s="2">
        <v>57.099997999999999</v>
      </c>
      <c r="C519" s="2">
        <v>57.099997999999999</v>
      </c>
      <c r="D519" s="2">
        <v>56.200001</v>
      </c>
      <c r="E519" s="2">
        <v>56.400002000000001</v>
      </c>
      <c r="F519" s="2">
        <v>53.142574000000003</v>
      </c>
      <c r="G519" s="2">
        <v>1291210</v>
      </c>
    </row>
    <row r="520" spans="1:7">
      <c r="A520" s="3">
        <v>44980</v>
      </c>
      <c r="B520" s="2">
        <v>56.5</v>
      </c>
      <c r="C520" s="2">
        <v>58.400002000000001</v>
      </c>
      <c r="D520" s="2">
        <v>56.5</v>
      </c>
      <c r="E520" s="2">
        <v>57.900002000000001</v>
      </c>
      <c r="F520" s="2">
        <v>54.555942999999999</v>
      </c>
      <c r="G520" s="2">
        <v>2327984</v>
      </c>
    </row>
    <row r="521" spans="1:7">
      <c r="A521" s="3">
        <v>44981</v>
      </c>
      <c r="B521" s="2">
        <v>58.599997999999999</v>
      </c>
      <c r="C521" s="2">
        <v>59.700001</v>
      </c>
      <c r="D521" s="2">
        <v>58.200001</v>
      </c>
      <c r="E521" s="2">
        <v>59.599997999999999</v>
      </c>
      <c r="F521" s="2">
        <v>56.157753</v>
      </c>
      <c r="G521" s="2">
        <v>3630208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作業一 效率前緣</vt:lpstr>
      <vt:lpstr>作業二UIRP</vt:lpstr>
      <vt:lpstr>作業二 PPP</vt:lpstr>
      <vt:lpstr>CPI資料</vt:lpstr>
      <vt:lpstr>股價總表</vt:lpstr>
      <vt:lpstr>加權指數</vt:lpstr>
      <vt:lpstr>單期模式 報酬率</vt:lpstr>
      <vt:lpstr>資通 股價</vt:lpstr>
      <vt:lpstr>台積電 股價</vt:lpstr>
      <vt:lpstr>台企銀 股價</vt:lpstr>
      <vt:lpstr>東和鋼鐵 股價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2023-05-08T05:41:01Z</dcterms:created>
  <dcterms:modified xsi:type="dcterms:W3CDTF">2023-05-11T05:13:35Z</dcterms:modified>
</cp:coreProperties>
</file>